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8"/>
  </bookViews>
  <sheets>
    <sheet name="2014 г" sheetId="1" r:id="rId1"/>
    <sheet name="2015 г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definedNames>
    <definedName name="А1">'2018'!$B$5:$S$6</definedName>
  </definedNames>
  <calcPr fullCalcOnLoad="1"/>
</workbook>
</file>

<file path=xl/sharedStrings.xml><?xml version="1.0" encoding="utf-8"?>
<sst xmlns="http://schemas.openxmlformats.org/spreadsheetml/2006/main" count="616" uniqueCount="288">
  <si>
    <t>Городские округа:</t>
  </si>
  <si>
    <t>г. Липецк</t>
  </si>
  <si>
    <t>г. Елец</t>
  </si>
  <si>
    <t>Городские поселения:</t>
  </si>
  <si>
    <t>г. Грязи</t>
  </si>
  <si>
    <t>г. Данков</t>
  </si>
  <si>
    <t>г. Задонск</t>
  </si>
  <si>
    <t>г. Лебедянь</t>
  </si>
  <si>
    <t>г. Усмань</t>
  </si>
  <si>
    <t>г. Чаплыгин</t>
  </si>
  <si>
    <t>Муниципальные районы: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</si>
  <si>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</si>
  <si>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</si>
  <si>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</si>
  <si>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</si>
  <si>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</si>
  <si>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</si>
  <si>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</si>
  <si>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</si>
  <si>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</si>
  <si>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</si>
  <si>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</si>
  <si>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</si>
  <si>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</si>
  <si>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</si>
  <si>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</si>
  <si>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</si>
  <si>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</si>
  <si>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</si>
  <si>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Государственные и муниципальные закупки - 2014: 44-ФЗ «О контрактной системе» – изменения, разъяснения, практика применения, контроль. Обзор результатов обжалований</t>
  </si>
  <si>
    <t>Лицензирование деятельности по управлению МКД. Порядок управления МКД в условиях лицензирования.</t>
  </si>
  <si>
    <t>Государственные и муниципальные закупки в рамках контрактной системы: Строительство - процедура размещения заказа, контрактная работа. Защита прав и законных интересов сторон</t>
  </si>
  <si>
    <t>Новый подход к установлению гарантий и компенсаций работникам, занятым на работах в опасных, вредных условиях труда</t>
  </si>
  <si>
    <t>Оптимизация штатных расписаний в 2015-2016 гг. в казенных, бюджетных и автономных мед. организациях с учётом требований по нормированию и совершенствованию оплаты труда работников здравоохранения</t>
  </si>
  <si>
    <t>Новое в противопожарной безопасности: ответственность за нарушение противопожарной безопасности на предприятии, в организации. Подготовка к проверке.</t>
  </si>
  <si>
    <t>Всего:</t>
  </si>
  <si>
    <t>г.Воронеж</t>
  </si>
  <si>
    <t xml:space="preserve"> </t>
  </si>
  <si>
    <t>Актуальные вопросы реформированя гражданского Кодекса Российской Федерации.</t>
  </si>
  <si>
    <t>«Охрана и безопасность труда на предприятии в 2014 году. Специальная оценка условия труда с 1 января 2014 года (Федеральный закон от 28.12.2013 N 426-ФЗ  "О специальной оценке условий труда").</t>
  </si>
  <si>
    <t>«Использование средств                                      «АЦК-Региональный сегмент Контрактной Системы»  при проведении закупочных процедур».</t>
  </si>
  <si>
    <t>Использование средств                                      «АЦК-Региональный сегмент Контрактной Системы»  при проведении закупочных процедур».</t>
  </si>
  <si>
    <t>«Антимонопольный контроль за соблюдением законодательства Российской Федерации в области торгов и закупок».</t>
  </si>
  <si>
    <t>Федеральный закон от 29 декабря 2012г. № 273-ФЗ «Об образовании в Российской Федерации»: новеллы и актуальные вопросы его реализации.</t>
  </si>
  <si>
    <t>Организация закупочной деятельности субъектов регулирования Федерального закона от 18.07.2011 N 223-ФЗ «О закупках товаров, работ и услуг отдельными видами юридических лиц» (с учетом существенных изменений на 2014 г).</t>
  </si>
  <si>
    <t>Практические аспекты работы в рамках Федерального закона от 18.07.2011г. N 223-ФЗ «О закупках товаров, работ и услуг отдельными видами юридических лиц» (с учетом существенных изменений на 2014 г.)</t>
  </si>
  <si>
    <t>11 и 17 04.2014</t>
  </si>
  <si>
    <t>8-9.04.2014</t>
  </si>
  <si>
    <t>10-11.04.2014</t>
  </si>
  <si>
    <t>14-15.04.2014</t>
  </si>
  <si>
    <t>23-24.04.2014</t>
  </si>
  <si>
    <t>12-13.08.2014</t>
  </si>
  <si>
    <t xml:space="preserve">«Государственные и муниципальные закупки в рамках контрактной системы:
Изменения законодательства. Планирование закупок в 2015-2016гг. Закупки в электронной форме. Защита прав и законных интересов сторон»
</t>
  </si>
  <si>
    <t xml:space="preserve">«Региональная практика применения Федерального закона от 28 декабря 2013 года № 426-ФЗ
«О специальной оценке условий труда». Вопросы организации, проведения, практические рекомендации»
</t>
  </si>
  <si>
    <t xml:space="preserve"> «Эффективное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решения»</t>
  </si>
  <si>
    <t>«Вопросы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№ 223-ФЗ «О закупках товаров, работ, услуг отдельными видами юридических лиц». Региональная практика контроля реализации положений 44-ФЗ, 223-ФЗ и ответственность должностных лиц по КоАП РФ».</t>
  </si>
  <si>
    <t>19,24-26.12.2014</t>
  </si>
  <si>
    <t xml:space="preserve">  «Использование средств
 «АЦК - Региональный сегмент 
Контрактной Системы» 
при планировании закупочных процедур»
</t>
  </si>
  <si>
    <t>«Практические аспекты работы в рамках  Федерального закона Российской Федерации от 18.07.2011г.N 223-ФЗ «О закупках товаров, работ и услуг отдельными видами юридических лиц»  (с учетом существенных изменений на 2015 год)».</t>
  </si>
  <si>
    <t xml:space="preserve">«Госзаказ 2015: 44-ФЗ «О контрактной системе» в новой редакции. Планирование, нормирование, размещение заказов в электронной форме. Обзор решений ФАС и судебной практики».
</t>
  </si>
  <si>
    <t xml:space="preserve">«Новеллы земельного кодекса Российской Федерации: практика применения и комментарии  изменений законодательства,
вступающие в силу с 1 марта 2015 года».
</t>
  </si>
  <si>
    <t xml:space="preserve">«Изменения в правовом положении иностранных работников 2015 году. Особенности труда иностранных работников: новая редакция Трудового кодекса РФ и миграционного законодательства».
</t>
  </si>
  <si>
    <t xml:space="preserve">«Главные нововведения и проблемные вопросы исчисления и уплаты НДС. Анализ, комментарии, рекомендации. Изменения в налоговом законодательстве и в порядке представления налоговой отчётности с 1.01.2015 года».                                                             </t>
  </si>
  <si>
    <t xml:space="preserve">«Госзаказ 2015 в здравоохранении: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                                                          </t>
  </si>
  <si>
    <t>«Госзаказ 2015 года в сфере строительства: 44-Федеральный закон РФ «О контрактной системе» в новой редакции. Планирование, нормирование, размещение заказов в электронной форме, контрактная работа. Обзор решений ФАС и судебной практики».</t>
  </si>
  <si>
    <t>Дата семинара</t>
  </si>
  <si>
    <t>Тема семинара:</t>
  </si>
  <si>
    <r>
      <t>«Госзаказ 2014: Контрактная система  и подзаконные акты - ключевые изменения законодательства в сфере государственного и муниципального заказа».</t>
    </r>
    <r>
      <rPr>
        <sz val="10"/>
        <color indexed="8"/>
        <rFont val="Calibri"/>
        <family val="2"/>
      </rPr>
      <t xml:space="preserve">
</t>
    </r>
  </si>
  <si>
    <r>
      <t>«Использование средств                                      «АЦК-Региональный сегмент Контрактной Системы»  при проведении закупочных процедур».</t>
    </r>
    <r>
      <rPr>
        <sz val="10"/>
        <color indexed="8"/>
        <rFont val="Calibri"/>
        <family val="2"/>
      </rPr>
      <t xml:space="preserve">
</t>
    </r>
  </si>
  <si>
    <r>
      <t>«Современные технологии делопроизводства, хранение и архивирование документов с учетом изменений нормативной базы».</t>
    </r>
    <r>
      <rPr>
        <sz val="10"/>
        <color indexed="8"/>
        <rFont val="Calibri"/>
        <family val="2"/>
      </rPr>
      <t xml:space="preserve">
                                                            </t>
    </r>
  </si>
  <si>
    <t>«Актуальные вопросы кадрового делопроизводства с изменениями в 2015 году. Построение системы электронного делопроизводства. Современные требования к оформлению, хранению и архивированию документов с учетом изменений нормативной базы»</t>
  </si>
  <si>
    <t>Практика применения нового земельного законодательства в 2015 года</t>
  </si>
  <si>
    <t>«Сложные проблемы и практика применения трудового законодательства и законодательства о персональных данных»</t>
  </si>
  <si>
    <t>«Нормирование труда. Эффективный контракт как инструмент повышения качества и эффективности работы школы».</t>
  </si>
  <si>
    <t>«Нормирование труда. Эффективный контракт как инструмент повышения качества и эффективности работы в дошкольных образовательных учреждениях».</t>
  </si>
  <si>
    <t xml:space="preserve">«Антимонопольное законодательство. Основные сферы применения. 
Региональная практика контроля реализации положений 44-ФЗ, 223-ФЗ и ответственность должностных лиц по КоАП РФ»
</t>
  </si>
  <si>
    <t xml:space="preserve">«Современная система мер по противодействию коррупции в системе государственной и 
муниципальной службы: организационно-правовые вопросы»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</si>
  <si>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</si>
  <si>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«С налоговой не конфликтовать.                 НДС к вычету принять!».
</t>
  </si>
  <si>
    <t xml:space="preserve">  «Использование средств «АЦК – 
Региональный сегмент Контрактной Системы» 
при планировании закупочных процедур»
</t>
  </si>
  <si>
    <t>10-11;16-17.06.2015</t>
  </si>
  <si>
    <t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</t>
  </si>
  <si>
    <t xml:space="preserve">«О закупках товаров, работ и услуг отдельными видами юридических лиц: что изменилось и должно измениться в регламентированных закупках в 2015 году».                                                           </t>
  </si>
  <si>
    <t>«Система мер по противодействию коррупции в организациях, оказывающих социальные и иные услуги населению»</t>
  </si>
  <si>
    <t>«Логистика закупок и управление запасами».</t>
  </si>
  <si>
    <t xml:space="preserve">«Подготовка,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собственности».       </t>
  </si>
  <si>
    <t xml:space="preserve">
Региональная практика применения Федерального закона от 28 декабря 2013 года № 426-ФЗ  
«О специальной оценке условий труда»: практические аспекты и перспективы 
</t>
  </si>
  <si>
    <t>«Контроль ведения эффективного контракта в свете практического применения новых профессиональных стандартов (№309,434)».</t>
  </si>
  <si>
    <t>г. Тамбов</t>
  </si>
  <si>
    <t xml:space="preserve">Актуальные вопросы строительного контроля при строительстве, реконструкции, 
капитальном ремонте зданий и сооружений
</t>
  </si>
  <si>
    <t>«Госзаказ 2015: 44-ФЗ «О контрактной системе» в новой редакции. Новый порядок планирования и обоснования закупок. Размещение заказов в электронной форме. Обзор решений ФАС и судебной практики».</t>
  </si>
  <si>
    <t xml:space="preserve">Региональная практика применения Федерального закона от 28 декабря 2013 года № 426-ФЗ
«О специальной оценке условий труда» и управление безопасностью пищевых продуктов на основе
принципов НАССР (Hazard Analysisand Critical Control Points) на объектах общественного питания
в учреждениях здравоохранения.
</t>
  </si>
  <si>
    <t xml:space="preserve"> Актуальные проблемы и практика применения земельного законодательства с изменениями в 2015 г. органами местного самоуправления</t>
  </si>
  <si>
    <t xml:space="preserve">«Использование средств «АЦК – Госзаказ» при проведении закупочных процедур».      </t>
  </si>
  <si>
    <t xml:space="preserve">«Актуальные проблемы и практика применения земельного законодательства с изменениями в 2015 г. органами местного самоуправления. 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собственности» </t>
  </si>
  <si>
    <t>"Персональные данные: новые требования законодательства – 2015г."</t>
  </si>
  <si>
    <t xml:space="preserve">"Новые требования (правила) по охране труда в жилищно-коммунальном хозяйстве"                                                         </t>
  </si>
  <si>
    <t xml:space="preserve">«Госзаказ 2016: 44-ФЗ «О контрактной системе» в новой редакции. Планирование, нормирование, обоснование, мониторинг закупок. Размещение заказов в электронной форме.  Обзор судебной практики».                                                               </t>
  </si>
  <si>
    <t>Региональная практика применения Федерального закона от 28 декабря 2013 г. № 426-ФЗ «О специальной оценке условий труда» и управление безопасностью пищевых продуктов на основе принципов НАССР (Hazard Analysisand Critical Control Points) на объектах общественного питания в учреждениях образования.</t>
  </si>
  <si>
    <t>Антимонопольный контроль за проведением закупочных процедур и практика применения федерального закона от 05.04.2013г. № 44-ФЗ "О контрактной системе в сфере закупок товаров, работ, услуг для обеспечения государственных и муниципальных нужд», федерального закона от 18.07.2011г. и № 223-ФЗ «О закупках товаров, работ, услуг отдельными видами юридических лиц».</t>
  </si>
  <si>
    <t>«Последние изменения Трудового законодательства-2015: Новеллы трудового права»</t>
  </si>
  <si>
    <t>«Новое в законодательстве о труде в 2016 году: Новеллы трудового права».</t>
  </si>
  <si>
    <t>«Новое в законодательстве о труде в 2016 году: Новелл«44-ФЗ «О контрактной системе» в новой редакции. Единая информационная система
и размещение заказов в электронной форме. Ожидаемые изменения.
Обзор результатов проверок ФАС »
ы трудового права».</t>
  </si>
  <si>
    <t>«Как избежать административной ответственности в области обращения с отходами  производства и потребления с 2016 года</t>
  </si>
  <si>
    <t>как избежать административной ответственности в области обращения с отходами производства и потребления с 2016 г.</t>
  </si>
  <si>
    <t xml:space="preserve">«Практические аспекты работы в рамках Федерального закона от 18.07.2011г. N 223-ФЗ 
«О закупках товаров, работ и услуг отдельными видами юридических лиц» 
(с учетом существенных изменений на 2016 год)»
</t>
  </si>
  <si>
    <t>«ОРГАНИЗАЦИЯ КОНТРОЛЯ ЗА СОБЛЮДЕНИЕМ ЗАКОНОДАТЕЛЬСТВА В СФЕРЕ ОБОРОТА АЛКОГОЛЬНОЙ ПРОДУКЦИИ НА ТЕРРИТОРИИ ЛИПЕЦКОЙ ОБЛАСТИ»</t>
  </si>
  <si>
    <t>«ЕГАИС-АЛКОГОЛЬ»: новые правила оборота алкогольной продукции с 1 января 2016 г.</t>
  </si>
  <si>
    <t>«Антикризисное управление в медицинских учреждениях субъектов РФ в 2016 году: пути преодоления имеющихся проблем и тактические управленческие решения</t>
  </si>
  <si>
    <t>«От экономики многоквартирного дома к экономике управляющей организации: как рассчитать и обосновать плату за содержание общего имущества и плату за управление  по новым правилам в 2016 году</t>
  </si>
  <si>
    <t>«Управление безопасностью пищевых продуктов на основе принципов НАССР (Hazard Analysis and Critical Control Points) на объектах торговли и общественного питания»</t>
  </si>
  <si>
    <t xml:space="preserve"> «НОВОЕ В ПРОТИВОПОЖАРНОЙ БЕЗОПАСНОСТИ:  ОТВЕТСТВЕННОСТЬ ЗАНАРУШЕНИЕ ПРОТИВОПОЖАРНОЙ БЕЗОПАСНОСТИ НА ПРЕДПРИЯТИИ, ВОРГАНИЗАЦИИ. ОСОБЕННОСТИ ПЛАНОВОЙ И ВНЕПЛАНОВОЙ ПОЖАРНОЙПОЖАРНОЙ ПРОВЕРКИ НА ПРЕДПРИЯТИИ».</t>
  </si>
  <si>
    <t xml:space="preserve">«Актуальные проблемы применения Федерального закона РФ от 05.04.2013г.
44-ФЗ "О контрактной системе в сфере закупок товаров, работ, услуг для 
обеспечения государственных и муниципальных нужд», и Федерального закона РФ
от 18.07.2011г. № 223-ФЗ «О закупках товаров, работ, услуг отдельными видами
юридических лиц». Региональное антимонопольное регулирование закупок 
и контроль за проведением закупочных процедур. Судебно-арбитражная практика»
</t>
  </si>
  <si>
    <t>«Лицензирование образовательной деятельности</t>
  </si>
  <si>
    <t>Профессиональные стандарты и нормирование в сфере закупок</t>
  </si>
  <si>
    <t xml:space="preserve">"Профессиональные стандарты с 01.07.2016 года: практика разработки и применения, подготовка к новациям. Кардинальные изменения в трудовом 
законодательстве  и кадровом делопроизводстве - 2016 г."
</t>
  </si>
  <si>
    <t>Нововведения в законодательную базу по охране труда в 2016 году. Региональная практика и рекомендации экспертов.</t>
  </si>
  <si>
    <t>Новый порядок и требования к подготовке Технических заданий с 01.07.2016. Контрактная работа - исполнение, приемка, экспертиза. Обзор решений ФАС и судебной практики.</t>
  </si>
  <si>
    <t>"Управление безопасностью пищевых продуктов на основе принципов НАССР (Hazard Analysis and Critical Control Points) на предприятиях агропромышленного комплекса ( АПК), пищевой и   перерабатывающей промышленности "</t>
  </si>
  <si>
    <t xml:space="preserve">Список участников семинара: «НОВОЕ В ПРОТИВОПОЖАРНОЙ БЕЗОПАСНОСТИ: ОТВЕТСТВЕННОСТЬ ЗА НАРУШЕНИЕ ПРОТИВОПОЖАРНОЙ БЕЗОПАСНОСТИ НА ПРЕДПРИЯТИИ, В ОРГАНИЗАЦИИ. ОСОБЕННОСТИ ПЛАНОВОЙ И ВНЕПЛАНОВОЙ ПОЖАРНОЙ ПРОВЕРКИ НА ПРЕДПРИЯТИИ»
</t>
  </si>
  <si>
    <t>"Практика закупок по 223-ФЗ и 44-ФЗ. Алгоритм перехода ФГУП, ГУП, МУП на 44-ФЗ с 01.01.2017 г. Новые требования к подготовке Технических заданий. Поправки в КОАП"</t>
  </si>
  <si>
    <t xml:space="preserve">"Правовые и экономические вопросы регулирования алкогольного рынка. Последние изменения" </t>
  </si>
  <si>
    <t>«Конкуренция и конкурентная политика. Изменения в законодательстве»</t>
  </si>
  <si>
    <t>«Региональная практика внедрения пилотного проекта «Прямые выплаты» Фонда социального страхования РФ»</t>
  </si>
  <si>
    <t xml:space="preserve">«Контрольно-надзорная деятельность. Защита прав юридических лиц 
и индивидуальных предпринимателей при проведении проверок контролирующими органами. Практика применения ФЗ № 294»
</t>
  </si>
  <si>
    <t xml:space="preserve">«Законодательные основы государственного контроля (надзора) 
и муниципального контроля. Практика применения ФЗ № 294. 
Соотношение с Кодексом об административных правонарушениях»
</t>
  </si>
  <si>
    <t xml:space="preserve">«Региональная практика внедрения пилотного проекта
«Прямые выплаты» Фонда социального страхования РФ»
</t>
  </si>
  <si>
    <t xml:space="preserve">"ОБОРОТ ЗЕМЕЛЬНЫХ УЧАСТКОВ И ЗЕМЛЕПОЛЬЗОВАНИЕ: 
ПРАКТИКА ПРИМЕНЕНИЯ НОВЫХ ПРАВОВЫХ НОРМ"
</t>
  </si>
  <si>
    <t xml:space="preserve">
"Иностранные работники в 2016 году. От "А" до "Я". Как работать, оставаясь в правовом поле 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</si>
  <si>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 01 ноября 2016 года </t>
  </si>
  <si>
    <t>«Лицензирование, контроль и проверки медицинской деятельности»</t>
  </si>
  <si>
    <t xml:space="preserve">Финансовые основы местного самоуправления. Особенности формирования местных бюджетов на 2017 год и плановый период 2018-2019 гг. </t>
  </si>
  <si>
    <t xml:space="preserve"> «Важные поправки в трудовом законодательстве в 2016 году: Новеллы трудового права»</t>
  </si>
  <si>
    <t>Подготовка нормативной базы по пенсионному обеспечению муниципальных служащих Липецкой области</t>
  </si>
  <si>
    <t xml:space="preserve">"Законодательные требования по охране труда. 
Региональная практика их применения в 2016 году" 
. </t>
  </si>
  <si>
    <t>«Региональная практика  антимонопольного регулирования закупок и контроль за проведением закупочных процедур. Судебно-арбитражная практика»</t>
  </si>
  <si>
    <t>«Актуальные вопросы применения законодательства об обязательном
социальном страховании на случай временной нетрудоспособности
и в связи с материнством. Передача с 01.01.2017 года полномочий
по администрированию страховых взносов в налоговые органы»</t>
  </si>
  <si>
    <t>"Контроль наличной выручки. Новые онлайн-кассы в 2017 году. 
Какие изменения ждут рынок контрольно-кассовой техники?"</t>
  </si>
  <si>
    <t>"Новое в порядке регистрации уставов муниципальных образований"</t>
  </si>
  <si>
    <t xml:space="preserve">"Закупки унитарных предприятий в 2017 году. Особенности перехода с 223 – ФЗ на 44-ФЗ "
</t>
  </si>
  <si>
    <t xml:space="preserve">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«Изменения в Федеральном законе "Об охране окружающей среды".
 Меры административного воздействия при выявлении нарушений экологического законодательства»
</t>
  </si>
  <si>
    <t xml:space="preserve">"Обязательные  требования пожарной безопасности на предприятии,
в организации. Ответственность за нарушение противопожарной безопасности и особенности проведения плановой и внеплановой пожарной проверки»
</t>
  </si>
  <si>
    <t>«ПРАКТИЧЕСКИЕ ВОПРОСЫ ОБРАЩЕНИЯ С 
ОТХОДАМИ МЕДУЧРЕЖДЕНИЙ»</t>
  </si>
  <si>
    <t>«ОСНОВЫ МЕДИАЦИИ: МЕТОДЫ И СПОСОБЫ ДОСУДЕБНОГО УРЕГУЛИРОВАНИЯ СПОРОВ»</t>
  </si>
  <si>
    <t xml:space="preserve">" Теория и региональная практика закупок в рамках Федерального закона от 18.07.2011 г. № 223-ФЗ«О закупках товаров, работ, услуг
отдельными видами юридических лиц»"
</t>
  </si>
  <si>
    <t xml:space="preserve">"Региональная практика применения правил администрирования страховых взносов ИФНС в 2017 году: все о расчетах (форма 4-ФСС) и отчетности (форма 6-НДФЛ) анализ типичных ошибок, порядок их исправления"
</t>
  </si>
  <si>
    <t xml:space="preserve">«Внутренний государственный (муниципальный) финансовый контроль в Липецкой области"
</t>
  </si>
  <si>
    <t xml:space="preserve">«Вопросы трудового законодательства: анализ последних изменений. Сложные и спорные вопросы его применения»
</t>
  </si>
  <si>
    <t xml:space="preserve">Подготовка, организация и проведение аукциона по продаже (на право заключения договора аренды) земельного участка, находящегося в государственной или муниципальной собственности. 
</t>
  </si>
  <si>
    <t>«Актуальные вопросы применения законодательства об обязательном пенсионном страховании, обязательном социальном страховании на случай временной нетрудоспособности и в связи с материнством. Передача с 01.01.2017 года полномочий по администрированию страховых взносов в налоговые органы»</t>
  </si>
  <si>
    <t>Организация работы в области гражданской обороны,
предупреждения и ликвидации последствий чрезвычайной ситуации природного и техногенного характера на предприятиях и 
в организациях Липецкой области</t>
  </si>
  <si>
    <t xml:space="preserve">«БЛАГОУСТРОЙСТВО ТЕРРИТОРИЙ В ФОРМАТЕ ГЧП:
ПРАВОВЫЕ И ЭКОНОМИЧЕСКИЕ ОСНОВЫ, ВЫГОДЫ УЧАСТНИКОВ»
</t>
  </si>
  <si>
    <t>"Введение в проблему и принципы бережливого менеджмента в здравоохранении"</t>
  </si>
  <si>
    <t>"Организационные основы борьбы с коррупцией в учреждениях и организациях"</t>
  </si>
  <si>
    <t xml:space="preserve">"Земельный налог и налог на имущество организаций в 2017 году: 
Новые требования и новые штрафы"
"Земельный налог и налог на имущество организаций в 2017 году: 
Новые требования и новые штрафы"
</t>
  </si>
  <si>
    <t xml:space="preserve">Организация деятельности медицинских и фармацевтических организаций, 
связанных с оборотом наркотических средств, психотропных веществ
и их прекурсоров"
</t>
  </si>
  <si>
    <t xml:space="preserve">«Законодательные основы государственного контроля (надзора) и муниципального контроля. Практика применения ФЗ № 294. Соотношение с Кодексом об административных правонарушениях»
</t>
  </si>
  <si>
    <t xml:space="preserve">"Теория и региональная практика закупок в рамках Федерального закона от 18.07.2011 г. № 223-ФЗ «О закупках товаров, работ, услуг
отдельными видами юридических лиц»"
</t>
  </si>
  <si>
    <t>"Последние изменения в Законе о контрактной системе (44-ФЗ). Практика проверок ФАС России"</t>
  </si>
  <si>
    <t xml:space="preserve">Подготовка муниципалитета к налогообложению на имущество физических лиц: от инвентаризационной к кадастровой стоимости. </t>
  </si>
  <si>
    <t xml:space="preserve">Персональные данные. Ужесточение ответственности для работодателей с 1 июля 2017 года
</t>
  </si>
  <si>
    <t xml:space="preserve">Персональные данные. Ужесточение ответственности для работодателей с 1 июля 2017 год
а
</t>
  </si>
  <si>
    <t>Контрольно-надзорная деятельность. Защита прав юридических лиц и ИП при проведении проверок контролирующими органами и практика применения ФЗ РФ № 294. Изменения в порядке проведения проверок ГИТ.</t>
  </si>
  <si>
    <t>Последние изменения в Законе о контрактной системе (44-ФЗ). Практика проверок ФАС России</t>
  </si>
  <si>
    <t>«Психотерапевтический контракт в консультировании и психотерапии»</t>
  </si>
  <si>
    <t>Персональные данные. Ужесточение ответственности для работодателей с 1 июля 2017 года</t>
  </si>
  <si>
    <t>"Закон о закупках (223-ФЗ).Практика правоприменения, новеллы законодательства, обзор изменений.Что нужно знать в 2018 году?"</t>
  </si>
  <si>
    <t xml:space="preserve">"Эффективное управление документами. Построение системы электронного делопроизводства и архивного хранения документов с учетом изменений нормативной базы. Проблемы и решения"
</t>
  </si>
  <si>
    <t xml:space="preserve">"Порядок осуществления государственного (муниципального) финансового контроля за соблюдением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 </t>
  </si>
  <si>
    <t>«Законодательные основы государственного контроля (надзора). Практика применения ФЗ № 294. Соотношение с Кодексом об административных правонарушениях»</t>
  </si>
  <si>
    <t>"Закупки -2018 (223-ФЗ): новые правила, правоприменительная практика".</t>
  </si>
  <si>
    <t>"Практика осуществления закупок в 2018 году в соответствии с Законом № 44-ФЗ"</t>
  </si>
  <si>
    <t xml:space="preserve">ТЕМА "Изменения закона о персональных данных с 1 июля 2017 года. Практика проверок Роскомнадзора"
</t>
  </si>
  <si>
    <t>"Гражданская оборона, Пожарная безопасность предприятия в 2018 году: актуальные требования законодательства, что должен знать и предпринять каждый работодатель и руководитель"</t>
  </si>
  <si>
    <t>ТЕМА «ПРАКТИЧЕСКИЕ ВОПРОСЫ ОБРАЩЕНИЯ С ОТХОДАМИ МЕДУЧРЕЖДЕНИЙ: ЗОЛОТЫЕ ПРАВИЛА РАБОТЫ»</t>
  </si>
  <si>
    <t xml:space="preserve"> «ТРУДОВОЕ ЗАКОНОДАТЕЛЬСТВО В 2018 ГОДУ: ПРИМЕНЯЕМ НА ПРАКТИКЕ»</t>
  </si>
  <si>
    <t>Последние изменения в Федеральном законе "Об охране окружающей среды": региональная практика применения и меры административного воздействия при выявлении нарушений экологического законодательства</t>
  </si>
  <si>
    <t>"Ключевые изменения законодательства по охране труда 
2017 – 2018 годов. Региональная практика их применения"</t>
  </si>
  <si>
    <t xml:space="preserve">"Причины, профилактика и психокоррекция правонарушений
и суицидального поведения детей и подростков"
</t>
  </si>
  <si>
    <t>"Расчет больничного листа в 2018 году: проблемы и типичные ошибки. 
Анализ нестандартных ситуаций"</t>
  </si>
  <si>
    <t xml:space="preserve"> "Спорные моменты начисления НДФЛ 2018 год: нюансы и типичные ошибки.
Страховые взносы: правила расчета и уплаты. Порядок взаимодействия налоговых органов и ФСС при администрировании страховых взносов в 2018 году"</t>
  </si>
  <si>
    <t>"Изменения в законодательстве «О закупках товаров, работ, услуг 223-ФЗ» 
Новые способы закупок: к чему готовиться заказчику?"</t>
  </si>
  <si>
    <t>"Охрана труда: достижения, вызовы, риски и пути решения"</t>
  </si>
  <si>
    <t xml:space="preserve">"Изменения в земельном и гражданском законодательстве в 2018 г.  в части оборота и изъятия земельных участков 
и признания права государственной и муниципальной 
собственности на бесхозяйное имущество"
</t>
  </si>
  <si>
    <t>"Контрактная система: особенности работы в 2018 году, анализ типичных ошибок, спорные ситуации"</t>
  </si>
  <si>
    <t>«ИННОВАЦИОННЫЕ ТЕХНОЛОГИИ, ДОРОЖНО-СТРОИТЕЛЬНЫЕ МАТЕРИАЛЫ, ИЗДЕЛИЯ И КОНСТРУКЦИИ И ИХ РОЛЬ В ОБЕСПЕЧЕНИИ БЕЗОПАСНОСТИ ДОРОЖНОГО ДВИЖЕНИЯ»</t>
  </si>
  <si>
    <t xml:space="preserve">"Современный архив, изменения нормативной базы,новые технологии, автоматизация. Проблемы и пути их решения"
</t>
  </si>
  <si>
    <t>"Актуальные вопросы методологии учета в государственном секторе.
Переход на применение федеральных стандартов в 2018 году"</t>
  </si>
  <si>
    <t>ТЕМА "Персональные данные в условиях новой ответственности: 
минимизируем риски работодателя"</t>
  </si>
  <si>
    <t>ГОСУДАРСТВЕННЫЙ (МУНИЦИПАЛЬНЫЙ) ФИНАНСОВЫЙ 
КОНТРОЛЬ И НАДЗОР</t>
  </si>
  <si>
    <t>"Проверка ФСС: порядок проведения, проблемы и пути их решения"</t>
  </si>
  <si>
    <t>"Реформа государственного контроля (надзора): актуальные изменения и практические аспекты применения Федерального закона от 26.12.2008  №294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</si>
  <si>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"Изменения законодательства в 2018 г. в области пожарной безопасности. Система управления пожарной безопасностью в организациях. Подготовка к проверке пожарным надзором"</t>
  </si>
  <si>
    <t>"Основы формирования единого подхода к обеспечению работы по профилактике и противодействию коррупции. Борьба с коррупцией, проблемы взаимодействия и пути их решения"</t>
  </si>
  <si>
    <t xml:space="preserve"> "Особенности составления бюджетной отчетности за девять месяцев 2018года в условиях перехода на применение федеральных стандартов: сложные вопросы подготовки и пути их решения"</t>
  </si>
  <si>
    <t>Финансовые основы местного самоуправления. Особенности формирования местных бюджетов на 2019 год и плановый период до 2020 гг.</t>
  </si>
  <si>
    <t>"Федеральный закон № 223-ФЗ: что нас ждет после 01.07.2018?"</t>
  </si>
  <si>
    <t>"Госзакупки: подводные камни изменений ФЗ-44 в 2018 году и на 2019 год"</t>
  </si>
  <si>
    <t>«Актуальные изменения трудового законодательства в 2018 году:
региональная практика применения трудового права, организация работы
с иностранными гражданами, алгоритм действия воинского учета в организации»</t>
  </si>
  <si>
    <t>"Современные требования к оформлению, хранению и архивированию документов. Нормативно-правовая база. Методические рекомендации"</t>
  </si>
  <si>
    <t>«Экологическая отчетность: изменения, вступающие в силу 01.01.2019 г. Новые виды отчетности. Необходимость представления, каких видов экологической отчетности останется неизменной? Формы, порядок и сроки представления»</t>
  </si>
  <si>
    <t>«Актуальные изменения Кодекса Российской Федерации об административных правонарушениях: проблемные вопросы теории и особенности правоприменительной практики»</t>
  </si>
  <si>
    <t xml:space="preserve">"Обеспечение доступности объектов и услуг социальной, инженерной, инфраструктуры 
для людей с инвалидностью" </t>
  </si>
  <si>
    <t>Курская область</t>
  </si>
  <si>
    <t xml:space="preserve">"2020 год: новый ежемесячный отчет СЗВ-ТД, форма, содержание, сроки сдачи, новое в досрочном пенсионном обеспечении граждан"
</t>
  </si>
  <si>
    <t>"Актуальные вопросы по администрированию НДФЛ и страховых взносов в 2020 году</t>
  </si>
  <si>
    <t xml:space="preserve"> "Об изменениях с 1 января 2020 года расчета и уплаты НДФЛ"</t>
  </si>
  <si>
    <t xml:space="preserve">"2020 год: Совершенствование работы с обращениями граждан
в органах государственной власти и местного самоуправления
муниципальных образований"
</t>
  </si>
  <si>
    <t xml:space="preserve">"Специальная оценка условий труда - изменения в 2020 году:
что должен знать работодатель о порядке ее проведения"
</t>
  </si>
  <si>
    <t>ИЗМЕНЕНИЯ ЗАКОНОДАТЕЛЬСТВА С 2019 ГОДА. БУХГАЛТЕРСКИЙ (БЮДЖЕТНЫЙ) УЧЕТ. ФОРМИРОВАНИЕ БУХГАЛТЕРСКОЙ (ФИНАНСОВОЙ) ОТЧЕТНОСТИ. ФЕДЕРАЛЬНЫЙ СТАНДАРТ БУХГАЛТЕРСКОГО УЧЕТА</t>
  </si>
  <si>
    <t>"ЗАКУПКИ-2019 (223-ФЗ):
новые правила, электронные процедуры, правоприменительная практика"</t>
  </si>
  <si>
    <t>КАК ИЗБЕЖАТЬ САНКЦИЙ?  УГЛУБЛЕННО ИЗУЧИТЬ ЗАКОНОДАТЕЛЬСТВО, РЕГУЛИРУЮЩЕЕ ОБРАЩЕНИЕ МЕДИЦИНСКИХ ОТХОДОВ.</t>
  </si>
  <si>
    <t>44-ФЗ: НОВЫЕ ПРАВИЛА В 2019 ГОДУ. ПРАКТИКА ЗАКУПОК. СПОРНЫЕ ВОПРОСЫ</t>
  </si>
  <si>
    <t>2019 год: сюрпризы для предприятий, не прошедших специальную оценку условий труда, или как можно избежать наказания</t>
  </si>
  <si>
    <t>"2019 год: «Больничные» проблемы, новые размеры пособий за счет ФСС. 
Требования по проверкам, типичные ошибки и анализ нестандартных ситуаций"</t>
  </si>
  <si>
    <t xml:space="preserve"> "2019 год: сюрпризы для предприятий, не прошедших специальную оценку условий труда, или как можно избежать наказания"</t>
  </si>
  <si>
    <t>"Противодействие коррупции: Выполнение требований законодательства. Разработка и реализация антикоррупционных мероприятий.
Профилактика коррупции".</t>
  </si>
  <si>
    <t>"Системные и частные причины и условия пожаров и связанных с ними чрезвычайных ситуаций. Требования по проверкам и внутреннему аудиту. 
Типичные ошибки и анализ нестандартных ситуаций"</t>
  </si>
  <si>
    <t>«НОВОЕ В ТРУДОВОМ И ПЕНСИОННОМ ЗАКОНОДАТЕЛЬСТВЕ:
 сложные вопросы, проблемы, коллизии»</t>
  </si>
  <si>
    <t>«Практические аспекты реализации 44-ФЗ в 2019 году»</t>
  </si>
  <si>
    <t xml:space="preserve">«НЕ ХОТИТЕ САНКЦИЙ — ИЗУЧАЙТЕ НОВОЕ ЭКОЛОГИЧЕСКОЕ ЗАКОНОДАТЕЛЬСТВО ВНИМАТЕЛЬНО» </t>
  </si>
  <si>
    <t>«Современные требования к оформлению, хранению, и архивированию документов с учетом актуальных изменений нормативного регулирования документооборота»</t>
  </si>
  <si>
    <t>«Формирование регионального сегмента - Национальной системы квалификаций в Липецкой области»</t>
  </si>
  <si>
    <t xml:space="preserve">«Актуальные вопросы применения трудового законодательства.
Организация и особенности ведения воинского учета в организации и
обязанности работодателя по его ведению»
</t>
  </si>
  <si>
    <t>«Административные комиссии: правовая регламентация и особенности осуществления юрисдикционной деятельности»</t>
  </si>
  <si>
    <t>«Особенности формирования местных бюджетов на 2020 год и плановый период 2021-2022 годов и их роль в эффективном управлении территорией муниципального образования»</t>
  </si>
  <si>
    <t xml:space="preserve"> “Нарушения в сфере государственного (муниципального) контроля и надзора и ответственность за них. Практика прокурорского надзора“</t>
  </si>
  <si>
    <t>Персональные данные: от теории к практике</t>
  </si>
  <si>
    <t xml:space="preserve">"Пожарная безопасность предприятия: актуальные требования законодательства, практические вопросы обеспечения"
</t>
  </si>
  <si>
    <t>"Практические аспекты работы в рамках Федерального закона 
Российской Федерации от 18.07.2011г. N 223-ФЗ:
новые правила, электронные процедуры, правоприменительная практика"</t>
  </si>
  <si>
    <t xml:space="preserve">«Изменения правового регулирования осуществления государственных и муниципальных закупок в 2019 году (лето-осень) и их практические 
последствия»
«Изменения правового регулирования осуществления государственных и муниципальных закупок в 2019 году (лето-осень) и их практические 
последствия»
</t>
  </si>
  <si>
    <t>"Больничные 2019: расчет и оплата. 
Требования по проверкам, типичные ошибки и анализ нестандартных ситуаций"</t>
  </si>
  <si>
    <t>«Обработка персональных данных при проведении контрольных мероприятий 
в рамках ст. 99 Федерального закона о контрактной системе в сфере закупок (44-ФЗ)»</t>
  </si>
  <si>
    <t xml:space="preserve">"Что год грядущий нам готовит: трудовое законодательство 
и проверки в 2020 году. Электронные трудовые книжки"
</t>
  </si>
  <si>
    <t xml:space="preserve">"Организация делопроизводства и документооборота. 
Электронный документооборот. Проблемы и пути их решения"
</t>
  </si>
  <si>
    <t>Проверка создания работодателем Системы управления охраной труда и её функционирования в связи с несчастными случаями на производстве, основные этапы. Оценка профессиональных рисков</t>
  </si>
  <si>
    <t>Налог на имущество, земельный и транспортный налог в 2020 году для юридических лиц: изменения, новые требования и правила</t>
  </si>
  <si>
    <t>Новое в налоговом законодательстве РФ в 2021 году :
Порядок расчета, уплаты и сроки предоставления 6 НДФЛ.
Новые сроки и порядок уплаты земельного и транспортного налога для организаций</t>
  </si>
  <si>
    <t>09-12.03.2021</t>
  </si>
  <si>
    <t>Новое и самое важное в законодательстве по вопросам организации и ведению воинского учета и бронирования граждан, пребывающих в запасе в 2021 г.»</t>
  </si>
  <si>
    <t>"Механизм регуляторной гильотины в сфере охраны труда – новый порядок медосмотров, к чему готовиться и что делать работодателям. Организация и проведение производственного контроля условий труда на предприятии"</t>
  </si>
  <si>
    <t>Пожарная безопасность - изменения в законодательстве 2021 г.
 Особенности организации и осуществления федерального государственного пожарного надзора» — изменения и дополнения</t>
  </si>
  <si>
    <t>«Новое и самое важное в законодательстве по вопросам организации и ведению воинского учета и бронирования граждан, пребывающих в запасе в 2021 г.»</t>
  </si>
  <si>
    <t>Новые сроки хранения документов в 2021 году и обеспечение 
целостности и аутентичности электронных документов</t>
  </si>
  <si>
    <t xml:space="preserve">Новые подходы к профилактике ИСМП в 2021 г., по проведению профилактических и противоэпидемических мероприятий в медицинских организациях </t>
  </si>
  <si>
    <t>2021 год: новые требования  заполнения специальных кодов 
по выполняемой функции в форме СЗВ-ТД с 1 июля,
 новое в досрочном пенсионном обеспечении граждан</t>
  </si>
  <si>
    <t>24-25.06.2021</t>
  </si>
  <si>
    <t xml:space="preserve"> "Взаимодействие заказчиков с уполномоченным органом – уполномоченным учреждением (Центром компетенции) при проведении закупок для государственных (муниципальных нужд)"</t>
  </si>
  <si>
    <t>Взаимодействие заказчиков с уполномоченным органом – уполномоченным учреждением (Центром компетенции) при проведении закупок для государственных (муниципальных нужд)</t>
  </si>
  <si>
    <t>Организация централизованных и совместных закупок на муниципальном уровне в рамках Закона №44-ФЗ</t>
  </si>
  <si>
    <t xml:space="preserve"> "Новое в обязательном социальном страховании. Порядок оформления и выдачи листков нетрудоспособности. Финансирования страхователей на мероприятия по охране труда. Контрольно-ревизионная деятельность"</t>
  </si>
  <si>
    <t>«Особенности формирования местных бюджетов на 2022год и плановый период 2022-2024 годов, их роль в эффективном управлении территорией муниципального образования»</t>
  </si>
  <si>
    <t>Охрана труда – 2021 год:
Главные изменения. Новые требования. Перспективы в охране труда</t>
  </si>
  <si>
    <t>Об актуальных вопросах применения законодательства в сфере противодействия коррупции. Разработка и реализация антикоррупционных мероприятий.
Профилактика коррупции</t>
  </si>
  <si>
    <t>Революционные изменения в регулировании 
закупочной деятельности госзаказчиков с 01 января 2022 г</t>
  </si>
  <si>
    <t xml:space="preserve"> "Переход Фонда социального страхования РФ на проактивные (беззаявительные) выплаты пособий, в том числе и по «больничным листам» с 01 января 2022 г."</t>
  </si>
  <si>
    <t xml:space="preserve"> "Противодействие и профилактика буллинга, мобинга и колумбайна в образовательной организации"</t>
  </si>
  <si>
    <t xml:space="preserve"> "Условия соответствия объекта защиты требованиям пожарной безопасности. Независимая оценка пожарного риска. Изменения с 1 января 2022 года"</t>
  </si>
  <si>
    <t>Практические аспекты применения законодательства о закупочной 
деятельности в 2021 году</t>
  </si>
  <si>
    <t>ИТОГО</t>
  </si>
  <si>
    <t>«Мастерство и эффективность в антикризисном управлении организацией социальной сферы»</t>
  </si>
  <si>
    <t>223-ФЗ: новые правила в 2022 году и практические аспекты применения законодательства о закупочной деятельности</t>
  </si>
  <si>
    <t>ФЕНОМЕН ЭМОЦИОНАЛЬНОГО ВЫГОРАНИЯ: ПРИЧИНЫ ВОЗНИКНОВЕНИЯ, ДИАГНОСТИКА, МЕРЫ ПРЕОДОЛЕНИЯ И ПРОФИЛАКТИКИ</t>
  </si>
  <si>
    <t>15-18.02.2022</t>
  </si>
  <si>
    <t>2022 год: новый порядок обучения по пожарной безопасности</t>
  </si>
  <si>
    <t>Управление охраной труда в 2022 году:
алгоритм перехода на новые правила работы</t>
  </si>
  <si>
    <t xml:space="preserve"> "ОРГАНИЗАЦИЯ РАБОТЫ С ПЛАТНЫМИ МЕДИЦИНСКИМИ УСЛУГА В БЮДЖЕТНЫХ УЧРЕЖДЕНИЯХ"</t>
  </si>
  <si>
    <t>Особенности выплат пособий по временной нетрудоспособности и в связи с материнством с 1 января 2022 года</t>
  </si>
  <si>
    <t>Организация закупок для государственных и муниципальных нужд в
 Липецкой области – новые требования, практика, 
сложные ситуации и пути их решения</t>
  </si>
  <si>
    <t>26-27.05.2022</t>
  </si>
  <si>
    <t xml:space="preserve"> "2022 год: Практика и ответственность за нарушение законодательства в сфере закупок"</t>
  </si>
  <si>
    <t xml:space="preserve"> "Изучение законодательства, регулирующее правила обращения, утилизации медицинских отходов, алгоритм действий обращения с ними и как избежать санкций за нарушения законодательства"</t>
  </si>
  <si>
    <t>Административные комиссии: полномочия, проблемные вопросы,
особенности их реализации в условиях реформирования</t>
  </si>
  <si>
    <t xml:space="preserve"> "Новые аспекты организации учета госфинансов в условиях развития цифровой среды и моделей централизации. Внедрение электронного документооборота. Отчетность в госфинансах. Анализ ошибок и новые требования к раскрытию информации"</t>
  </si>
  <si>
    <t>Лицензирование образовательной деятельности в 2022 году: новый порядок, необходимые документы, особенности и действия</t>
  </si>
  <si>
    <t>Обзор изменений по охране труда в 2022 году: 
что необходимо знать и предпринять, чтобы не подвергнуть риску работников и не попасть под административные санкции</t>
  </si>
  <si>
    <t>Государственный (муниципальный) финансовый контроль его формы и методы в 2022 году: новации в сфере методического обеспечения</t>
  </si>
  <si>
    <t>Новые требования пожарной безопасности, вступившие в 2022 году: Новые требования пожарной безопасности, вступившие в 2022 году: 
алгоритм действий, практика применения</t>
  </si>
  <si>
    <t>Централизованные закупки в Липецкой области, изменения в порядке взаимодействия управления госзаказа Липецкой области с заказчиками при проведении закупок товаров, работ, услуг для государственных нужд</t>
  </si>
  <si>
    <t>27-28.10.2022</t>
  </si>
  <si>
    <t>Алгоритм организации работы государственного заказчика в Региональной информационной системе (РИС) – требования, практика, сложные ситуации и пути их решения</t>
  </si>
  <si>
    <t>Организация закупок для государственных и муниципальных нужд в Липецкой области – новые требования, практика, сложные ситуации и пути их решения</t>
  </si>
  <si>
    <t>Частичная мобилизация: как действовать работодателю</t>
  </si>
  <si>
    <t>Гражданская оборона: требования законодательства РФ к организациям и органам власти</t>
  </si>
  <si>
    <t>Социальное проектирование: от замысла до результата</t>
  </si>
  <si>
    <t>Прокурорский надзор за исполнением законодательства РФ 2022г.:
практические аспекты противодействии коррупции</t>
  </si>
  <si>
    <t>Федеральный закон 223-ФЗв 2023 году: новые правила, практика закупок, спорные вопросы</t>
  </si>
  <si>
    <t>Новый НДФЛ в 2023 году: изменения в уплате и отчетности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</si>
</sst>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1"/>
      <color indexed="57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Times New Roman"/>
      <family val="1"/>
    </font>
    <font>
      <b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7"/>
      <name val="Calibri"/>
      <family val="2"/>
    </font>
    <font>
      <sz val="11"/>
      <color indexed="57"/>
      <name val="Arial Narrow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6"/>
      <color indexed="57"/>
      <name val="Calibri"/>
      <family val="2"/>
    </font>
    <font>
      <sz val="11"/>
      <color indexed="30"/>
      <name val="Calibri"/>
      <family val="2"/>
    </font>
    <font>
      <sz val="12"/>
      <color indexed="57"/>
      <name val="Arial Narrow"/>
      <family val="2"/>
    </font>
    <font>
      <sz val="12"/>
      <color indexed="30"/>
      <name val="Calibri"/>
      <family val="2"/>
    </font>
    <font>
      <b/>
      <sz val="11"/>
      <color indexed="62"/>
      <name val="Calibri"/>
      <family val="2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sz val="8"/>
      <color indexed="57"/>
      <name val="Times New Roman"/>
      <family val="1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6" tint="-0.24997000396251678"/>
      <name val="Arial Narrow"/>
      <family val="2"/>
    </font>
    <font>
      <sz val="18"/>
      <color theme="6" tint="-0.24997000396251678"/>
      <name val="Calibri"/>
      <family val="2"/>
    </font>
    <font>
      <sz val="11"/>
      <color theme="6" tint="-0.24997000396251678"/>
      <name val="Arial Narrow"/>
      <family val="2"/>
    </font>
    <font>
      <b/>
      <sz val="14"/>
      <color theme="1"/>
      <name val="Calibri"/>
      <family val="2"/>
    </font>
    <font>
      <b/>
      <sz val="16"/>
      <color rgb="FF3E9046"/>
      <name val="Calibri"/>
      <family val="2"/>
    </font>
    <font>
      <b/>
      <sz val="16"/>
      <color rgb="FF4B9539"/>
      <name val="Calibri"/>
      <family val="2"/>
    </font>
    <font>
      <b/>
      <sz val="16"/>
      <color theme="6" tint="-0.24997000396251678"/>
      <name val="Calibri"/>
      <family val="2"/>
    </font>
    <font>
      <sz val="11"/>
      <color rgb="FF0070C0"/>
      <name val="Calibri"/>
      <family val="2"/>
    </font>
    <font>
      <sz val="12"/>
      <color theme="6" tint="-0.24997000396251678"/>
      <name val="Arial Narrow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sz val="10"/>
      <color theme="6" tint="-0.24997000396251678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6" tint="-0.24997000396251678"/>
      <name val="Times New Roman"/>
      <family val="1"/>
    </font>
    <font>
      <b/>
      <sz val="12"/>
      <color rgb="FF0070C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>
        <color indexed="63"/>
      </right>
      <top style="thin">
        <color indexed="17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33" borderId="10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/>
    </xf>
    <xf numFmtId="0" fontId="4" fillId="33" borderId="10" xfId="0" applyFont="1" applyFill="1" applyBorder="1" applyAlignment="1">
      <alignment horizontal="justify" vertical="center" textRotation="90"/>
    </xf>
    <xf numFmtId="0" fontId="2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14" fontId="8" fillId="33" borderId="13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4" fontId="69" fillId="33" borderId="20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4" fontId="69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 textRotation="90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justify" vertical="center"/>
    </xf>
    <xf numFmtId="0" fontId="69" fillId="0" borderId="13" xfId="0" applyFont="1" applyFill="1" applyBorder="1" applyAlignment="1">
      <alignment horizontal="center" vertical="center"/>
    </xf>
    <xf numFmtId="14" fontId="69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justify" vertical="center" textRotation="90"/>
    </xf>
    <xf numFmtId="0" fontId="5" fillId="35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justify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justify" vertical="center"/>
    </xf>
    <xf numFmtId="0" fontId="5" fillId="33" borderId="13" xfId="0" applyFont="1" applyFill="1" applyBorder="1" applyAlignment="1">
      <alignment horizontal="justify" vertical="center"/>
    </xf>
    <xf numFmtId="0" fontId="5" fillId="35" borderId="13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 textRotation="90" wrapText="1"/>
    </xf>
    <xf numFmtId="0" fontId="0" fillId="0" borderId="13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4" borderId="14" xfId="0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70" fillId="33" borderId="11" xfId="0" applyFont="1" applyFill="1" applyBorder="1" applyAlignment="1">
      <alignment horizontal="center" vertical="center" textRotation="90"/>
    </xf>
    <xf numFmtId="0" fontId="69" fillId="33" borderId="11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justify" vertical="center"/>
    </xf>
    <xf numFmtId="0" fontId="9" fillId="33" borderId="11" xfId="0" applyFont="1" applyFill="1" applyBorder="1" applyAlignment="1">
      <alignment horizontal="justify" vertical="center" textRotation="90"/>
    </xf>
    <xf numFmtId="0" fontId="9" fillId="33" borderId="11" xfId="0" applyFont="1" applyFill="1" applyBorder="1" applyAlignment="1">
      <alignment horizontal="justify" vertical="center" textRotation="90" wrapText="1"/>
    </xf>
    <xf numFmtId="0" fontId="11" fillId="33" borderId="11" xfId="0" applyFont="1" applyFill="1" applyBorder="1" applyAlignment="1">
      <alignment horizontal="justify" vertical="center" textRotation="90" wrapText="1"/>
    </xf>
    <xf numFmtId="0" fontId="11" fillId="33" borderId="12" xfId="0" applyFont="1" applyFill="1" applyBorder="1" applyAlignment="1">
      <alignment horizontal="justify" vertical="center" textRotation="90" wrapText="1"/>
    </xf>
    <xf numFmtId="0" fontId="9" fillId="33" borderId="13" xfId="0" applyFont="1" applyFill="1" applyBorder="1" applyAlignment="1">
      <alignment horizontal="justify" vertical="center" textRotation="90"/>
    </xf>
    <xf numFmtId="0" fontId="9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 wrapText="1"/>
    </xf>
    <xf numFmtId="0" fontId="10" fillId="33" borderId="13" xfId="0" applyFont="1" applyFill="1" applyBorder="1" applyAlignment="1">
      <alignment horizontal="justify" vertical="center" textRotation="90"/>
    </xf>
    <xf numFmtId="0" fontId="72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justify" vertical="center"/>
    </xf>
    <xf numFmtId="0" fontId="0" fillId="33" borderId="19" xfId="0" applyFill="1" applyBorder="1" applyAlignment="1">
      <alignment horizontal="justify" vertical="center"/>
    </xf>
    <xf numFmtId="0" fontId="41" fillId="33" borderId="11" xfId="0" applyFont="1" applyFill="1" applyBorder="1" applyAlignment="1">
      <alignment horizontal="justify" vertical="center"/>
    </xf>
    <xf numFmtId="14" fontId="6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/>
    </xf>
    <xf numFmtId="0" fontId="73" fillId="35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74" fillId="35" borderId="13" xfId="0" applyFont="1" applyFill="1" applyBorder="1" applyAlignment="1">
      <alignment horizontal="center"/>
    </xf>
    <xf numFmtId="0" fontId="75" fillId="35" borderId="13" xfId="0" applyFont="1" applyFill="1" applyBorder="1" applyAlignment="1">
      <alignment horizontal="center"/>
    </xf>
    <xf numFmtId="14" fontId="69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 horizontal="center" vertical="center" textRotation="90" wrapText="1"/>
    </xf>
    <xf numFmtId="0" fontId="69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72" fillId="0" borderId="13" xfId="0" applyFont="1" applyBorder="1" applyAlignment="1">
      <alignment/>
    </xf>
    <xf numFmtId="0" fontId="69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justify" vertical="center"/>
    </xf>
    <xf numFmtId="0" fontId="41" fillId="33" borderId="12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/>
    </xf>
    <xf numFmtId="0" fontId="72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justify" vertical="center" textRotation="90" wrapText="1"/>
    </xf>
    <xf numFmtId="0" fontId="4" fillId="33" borderId="21" xfId="0" applyFont="1" applyFill="1" applyBorder="1" applyAlignment="1">
      <alignment horizontal="left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14" fontId="69" fillId="33" borderId="21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vertical="center" textRotation="90" wrapText="1"/>
    </xf>
    <xf numFmtId="0" fontId="0" fillId="36" borderId="12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ont="1" applyFill="1" applyBorder="1" applyAlignment="1">
      <alignment/>
    </xf>
    <xf numFmtId="0" fontId="76" fillId="0" borderId="0" xfId="0" applyFont="1" applyAlignment="1">
      <alignment/>
    </xf>
    <xf numFmtId="0" fontId="77" fillId="33" borderId="12" xfId="0" applyFont="1" applyFill="1" applyBorder="1" applyAlignment="1">
      <alignment horizontal="center" vertical="center"/>
    </xf>
    <xf numFmtId="14" fontId="77" fillId="33" borderId="21" xfId="0" applyNumberFormat="1" applyFont="1" applyFill="1" applyBorder="1" applyAlignment="1">
      <alignment horizontal="center" vertical="center"/>
    </xf>
    <xf numFmtId="14" fontId="77" fillId="33" borderId="21" xfId="0" applyNumberFormat="1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center" vertical="center" textRotation="90"/>
    </xf>
    <xf numFmtId="0" fontId="12" fillId="33" borderId="21" xfId="0" applyFont="1" applyFill="1" applyBorder="1" applyAlignment="1">
      <alignment horizontal="justify" vertical="center" textRotation="90" wrapText="1"/>
    </xf>
    <xf numFmtId="0" fontId="13" fillId="34" borderId="15" xfId="0" applyFont="1" applyFill="1" applyBorder="1" applyAlignment="1">
      <alignment horizontal="justify" vertical="center"/>
    </xf>
    <xf numFmtId="0" fontId="13" fillId="35" borderId="2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justify" vertical="center"/>
    </xf>
    <xf numFmtId="0" fontId="78" fillId="0" borderId="13" xfId="0" applyFont="1" applyBorder="1" applyAlignment="1">
      <alignment horizontal="center"/>
    </xf>
    <xf numFmtId="0" fontId="79" fillId="36" borderId="12" xfId="0" applyFont="1" applyFill="1" applyBorder="1" applyAlignment="1">
      <alignment/>
    </xf>
    <xf numFmtId="0" fontId="79" fillId="36" borderId="13" xfId="0" applyFont="1" applyFill="1" applyBorder="1" applyAlignment="1">
      <alignment horizontal="center"/>
    </xf>
    <xf numFmtId="0" fontId="79" fillId="33" borderId="12" xfId="0" applyFont="1" applyFill="1" applyBorder="1" applyAlignment="1">
      <alignment/>
    </xf>
    <xf numFmtId="0" fontId="79" fillId="0" borderId="13" xfId="0" applyFont="1" applyBorder="1" applyAlignment="1">
      <alignment horizontal="center"/>
    </xf>
    <xf numFmtId="0" fontId="79" fillId="36" borderId="18" xfId="0" applyFont="1" applyFill="1" applyBorder="1" applyAlignment="1">
      <alignment/>
    </xf>
    <xf numFmtId="0" fontId="79" fillId="33" borderId="24" xfId="0" applyFont="1" applyFill="1" applyBorder="1" applyAlignment="1">
      <alignment/>
    </xf>
    <xf numFmtId="0" fontId="79" fillId="0" borderId="13" xfId="0" applyFont="1" applyBorder="1" applyAlignment="1">
      <alignment/>
    </xf>
    <xf numFmtId="0" fontId="1" fillId="33" borderId="21" xfId="0" applyFont="1" applyFill="1" applyBorder="1" applyAlignment="1">
      <alignment horizontal="justify" vertical="center" textRotation="90" wrapText="1"/>
    </xf>
    <xf numFmtId="0" fontId="14" fillId="33" borderId="21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justify" vertical="center" textRotation="90" wrapText="1"/>
    </xf>
    <xf numFmtId="0" fontId="10" fillId="33" borderId="21" xfId="0" applyFont="1" applyFill="1" applyBorder="1" applyAlignment="1">
      <alignment horizontal="justify" vertical="center" textRotation="90"/>
    </xf>
    <xf numFmtId="0" fontId="10" fillId="33" borderId="21" xfId="0" applyFont="1" applyFill="1" applyBorder="1" applyAlignment="1">
      <alignment horizontal="left" vertical="center" textRotation="90" wrapText="1"/>
    </xf>
    <xf numFmtId="0" fontId="10" fillId="33" borderId="21" xfId="0" applyFont="1" applyFill="1" applyBorder="1" applyAlignment="1">
      <alignment vertical="center" textRotation="90" wrapText="1"/>
    </xf>
    <xf numFmtId="0" fontId="13" fillId="35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justify" vertical="center" textRotation="90" wrapText="1"/>
    </xf>
    <xf numFmtId="0" fontId="9" fillId="33" borderId="21" xfId="0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justify" vertical="center" textRotation="90" wrapText="1"/>
    </xf>
    <xf numFmtId="0" fontId="16" fillId="33" borderId="21" xfId="0" applyFont="1" applyFill="1" applyBorder="1" applyAlignment="1">
      <alignment horizontal="justify" textRotation="90" wrapText="1"/>
    </xf>
    <xf numFmtId="0" fontId="16" fillId="33" borderId="21" xfId="0" applyFont="1" applyFill="1" applyBorder="1" applyAlignment="1">
      <alignment horizontal="center" textRotation="90" wrapText="1"/>
    </xf>
    <xf numFmtId="0" fontId="17" fillId="35" borderId="21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 textRotation="90" wrapText="1"/>
    </xf>
    <xf numFmtId="0" fontId="16" fillId="33" borderId="21" xfId="0" applyFont="1" applyFill="1" applyBorder="1" applyAlignment="1">
      <alignment vertical="center" textRotation="90" wrapText="1"/>
    </xf>
    <xf numFmtId="0" fontId="16" fillId="33" borderId="13" xfId="0" applyFont="1" applyFill="1" applyBorder="1" applyAlignment="1">
      <alignment vertical="center" textRotation="90" wrapText="1"/>
    </xf>
    <xf numFmtId="14" fontId="77" fillId="33" borderId="13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 textRotation="90"/>
    </xf>
    <xf numFmtId="0" fontId="16" fillId="33" borderId="13" xfId="0" applyFont="1" applyFill="1" applyBorder="1" applyAlignment="1">
      <alignment vertical="center" textRotation="90"/>
    </xf>
    <xf numFmtId="0" fontId="80" fillId="0" borderId="0" xfId="0" applyFont="1" applyAlignment="1">
      <alignment/>
    </xf>
    <xf numFmtId="0" fontId="16" fillId="33" borderId="21" xfId="0" applyFont="1" applyFill="1" applyBorder="1" applyAlignment="1">
      <alignment horizontal="left" vertical="center" textRotation="90" wrapText="1"/>
    </xf>
    <xf numFmtId="0" fontId="79" fillId="36" borderId="13" xfId="0" applyFont="1" applyFill="1" applyBorder="1" applyAlignment="1">
      <alignment/>
    </xf>
    <xf numFmtId="0" fontId="0" fillId="0" borderId="0" xfId="0" applyAlignment="1">
      <alignment/>
    </xf>
    <xf numFmtId="14" fontId="0" fillId="0" borderId="13" xfId="0" applyNumberFormat="1" applyBorder="1" applyAlignment="1">
      <alignment/>
    </xf>
    <xf numFmtId="0" fontId="81" fillId="0" borderId="13" xfId="0" applyFont="1" applyBorder="1" applyAlignment="1">
      <alignment/>
    </xf>
    <xf numFmtId="0" fontId="82" fillId="0" borderId="0" xfId="0" applyFont="1" applyAlignment="1">
      <alignment/>
    </xf>
    <xf numFmtId="0" fontId="82" fillId="0" borderId="13" xfId="0" applyFont="1" applyBorder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83" fillId="33" borderId="12" xfId="0" applyFont="1" applyFill="1" applyBorder="1" applyAlignment="1">
      <alignment horizontal="center" vertical="center"/>
    </xf>
    <xf numFmtId="14" fontId="83" fillId="0" borderId="21" xfId="0" applyNumberFormat="1" applyFont="1" applyFill="1" applyBorder="1" applyAlignment="1">
      <alignment horizontal="center" vertical="center"/>
    </xf>
    <xf numFmtId="14" fontId="83" fillId="33" borderId="21" xfId="0" applyNumberFormat="1" applyFont="1" applyFill="1" applyBorder="1" applyAlignment="1">
      <alignment horizontal="center" vertical="center"/>
    </xf>
    <xf numFmtId="14" fontId="83" fillId="33" borderId="13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18" fillId="0" borderId="21" xfId="0" applyFont="1" applyFill="1" applyBorder="1" applyAlignment="1">
      <alignment horizontal="center" textRotation="90" wrapText="1"/>
    </xf>
    <xf numFmtId="0" fontId="18" fillId="0" borderId="21" xfId="0" applyFont="1" applyFill="1" applyBorder="1" applyAlignment="1">
      <alignment horizontal="center" vertical="center" textRotation="90" wrapText="1"/>
    </xf>
    <xf numFmtId="0" fontId="18" fillId="33" borderId="21" xfId="0" applyFont="1" applyFill="1" applyBorder="1" applyAlignment="1">
      <alignment horizontal="center" vertical="center" textRotation="90" wrapText="1"/>
    </xf>
    <xf numFmtId="0" fontId="18" fillId="33" borderId="21" xfId="0" applyFont="1" applyFill="1" applyBorder="1" applyAlignment="1">
      <alignment vertical="center" textRotation="90" wrapText="1"/>
    </xf>
    <xf numFmtId="0" fontId="18" fillId="33" borderId="21" xfId="0" applyFont="1" applyFill="1" applyBorder="1" applyAlignment="1">
      <alignment horizontal="left" vertical="center" textRotation="90" wrapText="1"/>
    </xf>
    <xf numFmtId="0" fontId="85" fillId="0" borderId="0" xfId="0" applyFont="1" applyAlignment="1">
      <alignment/>
    </xf>
    <xf numFmtId="0" fontId="86" fillId="33" borderId="12" xfId="0" applyFont="1" applyFill="1" applyBorder="1" applyAlignment="1">
      <alignment horizontal="center" vertical="center" textRotation="90"/>
    </xf>
    <xf numFmtId="0" fontId="85" fillId="0" borderId="0" xfId="0" applyFont="1" applyAlignment="1">
      <alignment/>
    </xf>
    <xf numFmtId="0" fontId="13" fillId="0" borderId="15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78" fillId="0" borderId="12" xfId="0" applyFont="1" applyFill="1" applyBorder="1" applyAlignment="1">
      <alignment horizontal="justify" vertical="center"/>
    </xf>
    <xf numFmtId="0" fontId="76" fillId="0" borderId="0" xfId="0" applyFont="1" applyFill="1" applyAlignment="1">
      <alignment/>
    </xf>
    <xf numFmtId="0" fontId="79" fillId="0" borderId="12" xfId="0" applyFont="1" applyFill="1" applyBorder="1" applyAlignment="1">
      <alignment/>
    </xf>
    <xf numFmtId="0" fontId="87" fillId="0" borderId="1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8" fillId="33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textRotation="90" wrapText="1"/>
    </xf>
    <xf numFmtId="0" fontId="88" fillId="0" borderId="13" xfId="0" applyNumberFormat="1" applyFont="1" applyBorder="1" applyAlignment="1">
      <alignment textRotation="90" wrapText="1"/>
    </xf>
    <xf numFmtId="0" fontId="0" fillId="0" borderId="0" xfId="0" applyAlignment="1">
      <alignment textRotation="90"/>
    </xf>
    <xf numFmtId="14" fontId="83" fillId="0" borderId="13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 textRotation="90" wrapText="1"/>
    </xf>
    <xf numFmtId="0" fontId="18" fillId="0" borderId="21" xfId="0" applyFont="1" applyFill="1" applyBorder="1" applyAlignment="1">
      <alignment horizontal="left" vertical="center" textRotation="90" wrapText="1"/>
    </xf>
    <xf numFmtId="0" fontId="78" fillId="35" borderId="12" xfId="0" applyFont="1" applyFill="1" applyBorder="1" applyAlignment="1">
      <alignment horizontal="justify" vertical="center"/>
    </xf>
    <xf numFmtId="0" fontId="78" fillId="35" borderId="13" xfId="0" applyFont="1" applyFill="1" applyBorder="1" applyAlignment="1">
      <alignment horizontal="center"/>
    </xf>
    <xf numFmtId="0" fontId="87" fillId="35" borderId="13" xfId="0" applyFont="1" applyFill="1" applyBorder="1" applyAlignment="1">
      <alignment horizontal="center"/>
    </xf>
    <xf numFmtId="0" fontId="76" fillId="35" borderId="0" xfId="0" applyFont="1" applyFill="1" applyAlignment="1">
      <alignment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4"/>
  <sheetViews>
    <sheetView zoomScale="75" zoomScaleNormal="75" zoomScalePageLayoutView="0" workbookViewId="0" topLeftCell="A1">
      <selection activeCell="E3" sqref="E3"/>
    </sheetView>
  </sheetViews>
  <sheetFormatPr defaultColWidth="9.140625" defaultRowHeight="15"/>
  <cols>
    <col min="1" max="1" width="23.00390625" style="1" customWidth="1"/>
    <col min="2" max="3" width="15.8515625" style="1" bestFit="1" customWidth="1"/>
    <col min="4" max="5" width="13.7109375" style="1" bestFit="1" customWidth="1"/>
    <col min="6" max="8" width="12.57421875" style="1" bestFit="1" customWidth="1"/>
    <col min="9" max="10" width="10.00390625" style="1" bestFit="1" customWidth="1"/>
    <col min="11" max="11" width="11.57421875" style="1" bestFit="1" customWidth="1"/>
    <col min="12" max="13" width="13.7109375" style="1" bestFit="1" customWidth="1"/>
    <col min="14" max="14" width="11.57421875" style="1" bestFit="1" customWidth="1"/>
    <col min="15" max="15" width="12.8515625" style="1" customWidth="1"/>
    <col min="16" max="16" width="20.421875" style="1" customWidth="1"/>
    <col min="17" max="17" width="12.140625" style="1" customWidth="1"/>
    <col min="18" max="18" width="13.140625" style="1" customWidth="1"/>
    <col min="19" max="19" width="24.00390625" style="1" customWidth="1"/>
    <col min="20" max="20" width="18.57421875" style="1" customWidth="1"/>
    <col min="21" max="21" width="19.421875" style="0" customWidth="1"/>
    <col min="22" max="22" width="39.00390625" style="0" customWidth="1"/>
    <col min="23" max="23" width="19.7109375" style="0" customWidth="1"/>
    <col min="24" max="24" width="20.57421875" style="0" customWidth="1"/>
    <col min="25" max="25" width="20.00390625" style="1" customWidth="1"/>
    <col min="26" max="26" width="25.28125" style="1" customWidth="1"/>
    <col min="27" max="27" width="18.140625" style="1" customWidth="1"/>
    <col min="28" max="28" width="15.57421875" style="1" customWidth="1"/>
    <col min="29" max="29" width="18.00390625" style="1" customWidth="1"/>
    <col min="30" max="30" width="18.140625" style="1" customWidth="1"/>
    <col min="31" max="16384" width="9.140625" style="1" customWidth="1"/>
  </cols>
  <sheetData>
    <row r="1" spans="1:55" s="32" customFormat="1" ht="16.5">
      <c r="A1" s="56" t="s">
        <v>65</v>
      </c>
      <c r="B1" s="27">
        <v>41674</v>
      </c>
      <c r="C1" s="28" t="s">
        <v>46</v>
      </c>
      <c r="D1" s="27">
        <v>41725</v>
      </c>
      <c r="E1" s="29" t="s">
        <v>47</v>
      </c>
      <c r="F1" s="29" t="s">
        <v>48</v>
      </c>
      <c r="G1" s="29" t="s">
        <v>49</v>
      </c>
      <c r="H1" s="29" t="s">
        <v>50</v>
      </c>
      <c r="I1" s="27">
        <v>41788</v>
      </c>
      <c r="J1" s="27">
        <v>41773</v>
      </c>
      <c r="K1" s="27">
        <v>41808</v>
      </c>
      <c r="L1" s="27">
        <v>41824</v>
      </c>
      <c r="M1" s="29" t="s">
        <v>51</v>
      </c>
      <c r="N1" s="27">
        <v>41870</v>
      </c>
      <c r="O1" s="27">
        <v>41918</v>
      </c>
      <c r="P1" s="27">
        <v>41926</v>
      </c>
      <c r="Q1" s="30">
        <v>41933</v>
      </c>
      <c r="R1" s="31">
        <v>41971</v>
      </c>
      <c r="S1" s="34">
        <v>41985</v>
      </c>
      <c r="T1" s="36">
        <v>41990</v>
      </c>
      <c r="U1" s="36">
        <v>41991</v>
      </c>
      <c r="V1" s="36">
        <v>41996</v>
      </c>
      <c r="W1" s="40" t="s">
        <v>56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55" s="10" customFormat="1" ht="165" customHeight="1">
      <c r="A2" s="55" t="s">
        <v>66</v>
      </c>
      <c r="B2" s="59" t="s">
        <v>44</v>
      </c>
      <c r="C2" s="60" t="s">
        <v>67</v>
      </c>
      <c r="D2" s="59" t="s">
        <v>39</v>
      </c>
      <c r="E2" s="60" t="s">
        <v>68</v>
      </c>
      <c r="F2" s="59" t="s">
        <v>40</v>
      </c>
      <c r="G2" s="59" t="s">
        <v>41</v>
      </c>
      <c r="H2" s="60" t="s">
        <v>69</v>
      </c>
      <c r="I2" s="59" t="s">
        <v>42</v>
      </c>
      <c r="J2" s="59" t="s">
        <v>43</v>
      </c>
      <c r="K2" s="61" t="s">
        <v>34</v>
      </c>
      <c r="L2" s="61" t="s">
        <v>45</v>
      </c>
      <c r="M2" s="61" t="s">
        <v>33</v>
      </c>
      <c r="N2" s="61" t="s">
        <v>29</v>
      </c>
      <c r="O2" s="61" t="s">
        <v>32</v>
      </c>
      <c r="P2" s="61" t="s">
        <v>31</v>
      </c>
      <c r="Q2" s="62" t="s">
        <v>30</v>
      </c>
      <c r="R2" s="63" t="s">
        <v>38</v>
      </c>
      <c r="S2" s="64" t="s">
        <v>52</v>
      </c>
      <c r="T2" s="65" t="s">
        <v>53</v>
      </c>
      <c r="U2" s="66" t="s">
        <v>54</v>
      </c>
      <c r="V2" s="66" t="s">
        <v>55</v>
      </c>
      <c r="W2" s="65" t="s">
        <v>57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26" customFormat="1" ht="21">
      <c r="A3" s="2" t="s">
        <v>35</v>
      </c>
      <c r="B3" s="8">
        <v>49</v>
      </c>
      <c r="C3" s="8">
        <v>76</v>
      </c>
      <c r="D3" s="8">
        <v>35</v>
      </c>
      <c r="E3" s="8">
        <v>20</v>
      </c>
      <c r="F3" s="8">
        <v>19</v>
      </c>
      <c r="G3" s="8">
        <v>20</v>
      </c>
      <c r="H3" s="8">
        <v>16</v>
      </c>
      <c r="I3" s="8">
        <v>35</v>
      </c>
      <c r="J3" s="8">
        <v>206</v>
      </c>
      <c r="K3" s="8">
        <f>SUM(N4:N108)</f>
        <v>67</v>
      </c>
      <c r="L3" s="8">
        <f>SUM(O4:O108)</f>
        <v>34</v>
      </c>
      <c r="M3" s="8">
        <f>SUM(P4:P108)</f>
        <v>31</v>
      </c>
      <c r="N3" s="8">
        <f>SUM(Q4:Q108)</f>
        <v>46</v>
      </c>
      <c r="O3" s="8">
        <f>SUM(R4:R108)</f>
        <v>16</v>
      </c>
      <c r="P3" s="8">
        <v>31</v>
      </c>
      <c r="Q3" s="24">
        <v>46</v>
      </c>
      <c r="R3" s="25">
        <v>16</v>
      </c>
      <c r="S3" s="35">
        <v>35</v>
      </c>
      <c r="T3" s="35">
        <v>16</v>
      </c>
      <c r="U3" s="35">
        <v>13</v>
      </c>
      <c r="V3" s="35">
        <v>31</v>
      </c>
      <c r="W3" s="35">
        <v>76</v>
      </c>
      <c r="X3" s="47"/>
      <c r="Y3" s="47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ht="15">
      <c r="A4" s="3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4"/>
      <c r="L4" s="4"/>
      <c r="M4" s="4"/>
      <c r="N4" s="4"/>
      <c r="O4" s="4"/>
      <c r="P4" s="4"/>
      <c r="Q4" s="6"/>
      <c r="R4" s="12"/>
      <c r="S4" s="7"/>
      <c r="T4" s="12"/>
      <c r="U4" s="12"/>
      <c r="V4" s="7"/>
      <c r="W4" s="7"/>
      <c r="X4" s="50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5">
      <c r="A5" s="5" t="s">
        <v>1</v>
      </c>
      <c r="B5" s="13">
        <v>23</v>
      </c>
      <c r="C5" s="13">
        <v>55</v>
      </c>
      <c r="D5" s="13">
        <v>14</v>
      </c>
      <c r="E5" s="13">
        <v>7</v>
      </c>
      <c r="F5" s="13">
        <v>9</v>
      </c>
      <c r="G5" s="13">
        <v>8</v>
      </c>
      <c r="H5" s="13">
        <v>11</v>
      </c>
      <c r="I5" s="13">
        <v>25</v>
      </c>
      <c r="J5" s="13">
        <v>141</v>
      </c>
      <c r="K5" s="4">
        <v>24</v>
      </c>
      <c r="L5" s="4">
        <v>15</v>
      </c>
      <c r="M5" s="4">
        <v>31</v>
      </c>
      <c r="N5" s="4">
        <v>31</v>
      </c>
      <c r="O5" s="4">
        <v>24</v>
      </c>
      <c r="P5" s="4">
        <v>10</v>
      </c>
      <c r="Q5" s="6">
        <v>31</v>
      </c>
      <c r="R5" s="12">
        <v>12</v>
      </c>
      <c r="S5" s="12">
        <v>18</v>
      </c>
      <c r="T5" s="12">
        <v>4</v>
      </c>
      <c r="U5" s="12">
        <v>5</v>
      </c>
      <c r="V5" s="12">
        <v>20</v>
      </c>
      <c r="W5" s="12">
        <v>76</v>
      </c>
      <c r="X5" s="5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">
      <c r="A6" s="5" t="s">
        <v>2</v>
      </c>
      <c r="B6" s="13">
        <v>2</v>
      </c>
      <c r="C6" s="13">
        <v>6</v>
      </c>
      <c r="D6" s="13">
        <v>2</v>
      </c>
      <c r="E6" s="13">
        <v>2</v>
      </c>
      <c r="F6" s="13">
        <v>1</v>
      </c>
      <c r="G6" s="13">
        <v>3</v>
      </c>
      <c r="H6" s="13">
        <v>1</v>
      </c>
      <c r="I6" s="13">
        <v>1</v>
      </c>
      <c r="J6" s="13">
        <v>12</v>
      </c>
      <c r="K6" s="4"/>
      <c r="L6" s="4"/>
      <c r="M6" s="4">
        <v>5</v>
      </c>
      <c r="N6" s="4">
        <v>4</v>
      </c>
      <c r="O6" s="4">
        <v>3</v>
      </c>
      <c r="P6" s="4"/>
      <c r="Q6" s="6">
        <v>2</v>
      </c>
      <c r="R6" s="12"/>
      <c r="S6" s="12">
        <v>2</v>
      </c>
      <c r="T6" s="12">
        <v>4</v>
      </c>
      <c r="U6" s="12"/>
      <c r="V6" s="12">
        <v>1</v>
      </c>
      <c r="W6" s="7"/>
      <c r="X6" s="5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">
      <c r="A7" s="3" t="s">
        <v>3</v>
      </c>
      <c r="B7" s="11"/>
      <c r="C7" s="11"/>
      <c r="D7" s="11">
        <v>5</v>
      </c>
      <c r="E7" s="11"/>
      <c r="F7" s="11"/>
      <c r="G7" s="11"/>
      <c r="H7" s="11"/>
      <c r="I7" s="11"/>
      <c r="J7" s="11"/>
      <c r="K7" s="4"/>
      <c r="L7" s="4"/>
      <c r="M7" s="4"/>
      <c r="N7" s="4"/>
      <c r="O7" s="4"/>
      <c r="P7" s="4"/>
      <c r="Q7" s="6"/>
      <c r="R7" s="12"/>
      <c r="S7" s="12"/>
      <c r="T7" s="12"/>
      <c r="U7" s="12"/>
      <c r="V7" s="12"/>
      <c r="W7" s="7"/>
      <c r="X7" s="5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5">
      <c r="A8" s="5" t="s">
        <v>4</v>
      </c>
      <c r="B8" s="13">
        <v>4</v>
      </c>
      <c r="C8" s="13">
        <v>2</v>
      </c>
      <c r="D8" s="13"/>
      <c r="E8" s="13">
        <v>2</v>
      </c>
      <c r="F8" s="13"/>
      <c r="G8" s="13"/>
      <c r="H8" s="13">
        <v>1</v>
      </c>
      <c r="I8" s="13">
        <v>1</v>
      </c>
      <c r="J8" s="13">
        <v>9</v>
      </c>
      <c r="K8" s="4">
        <v>3</v>
      </c>
      <c r="L8" s="4">
        <v>1</v>
      </c>
      <c r="M8" s="4">
        <v>3</v>
      </c>
      <c r="N8" s="4">
        <v>1</v>
      </c>
      <c r="O8" s="4">
        <v>2</v>
      </c>
      <c r="P8" s="4"/>
      <c r="Q8" s="6">
        <v>1</v>
      </c>
      <c r="R8" s="12">
        <v>2</v>
      </c>
      <c r="S8" s="12">
        <v>2</v>
      </c>
      <c r="T8" s="12"/>
      <c r="U8" s="12"/>
      <c r="V8" s="12"/>
      <c r="W8" s="7"/>
      <c r="X8" s="50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">
      <c r="A9" s="5" t="s">
        <v>5</v>
      </c>
      <c r="B9" s="13">
        <v>3</v>
      </c>
      <c r="C9" s="13">
        <v>3</v>
      </c>
      <c r="D9" s="13">
        <v>2</v>
      </c>
      <c r="E9" s="13">
        <v>1</v>
      </c>
      <c r="F9" s="13">
        <v>1</v>
      </c>
      <c r="G9" s="13"/>
      <c r="H9" s="13"/>
      <c r="I9" s="13"/>
      <c r="J9" s="13"/>
      <c r="K9" s="4">
        <v>1</v>
      </c>
      <c r="L9" s="4">
        <v>3</v>
      </c>
      <c r="M9" s="4"/>
      <c r="N9" s="4">
        <v>3</v>
      </c>
      <c r="O9" s="4">
        <v>2</v>
      </c>
      <c r="P9" s="4">
        <v>8</v>
      </c>
      <c r="Q9" s="6"/>
      <c r="R9" s="12"/>
      <c r="S9" s="12"/>
      <c r="T9" s="12"/>
      <c r="U9" s="12">
        <v>3</v>
      </c>
      <c r="V9" s="12"/>
      <c r="W9" s="7"/>
      <c r="X9" s="50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5" t="s">
        <v>6</v>
      </c>
      <c r="B10" s="13">
        <v>1</v>
      </c>
      <c r="C10" s="13"/>
      <c r="D10" s="13">
        <v>2</v>
      </c>
      <c r="E10" s="13">
        <v>2</v>
      </c>
      <c r="F10" s="13"/>
      <c r="G10" s="13">
        <v>2</v>
      </c>
      <c r="H10" s="13"/>
      <c r="I10" s="13"/>
      <c r="J10" s="13"/>
      <c r="K10" s="4">
        <v>1</v>
      </c>
      <c r="L10" s="4">
        <v>1</v>
      </c>
      <c r="M10" s="4">
        <v>1</v>
      </c>
      <c r="N10" s="4">
        <v>1</v>
      </c>
      <c r="O10" s="4"/>
      <c r="P10" s="4"/>
      <c r="Q10" s="6"/>
      <c r="R10" s="12"/>
      <c r="S10" s="12">
        <v>2</v>
      </c>
      <c r="T10" s="12">
        <v>1</v>
      </c>
      <c r="U10" s="12"/>
      <c r="V10" s="12">
        <v>1</v>
      </c>
      <c r="W10" s="7"/>
      <c r="X10" s="50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5" t="s">
        <v>7</v>
      </c>
      <c r="B11" s="13"/>
      <c r="C11" s="13"/>
      <c r="D11" s="13">
        <v>1</v>
      </c>
      <c r="E11" s="13">
        <v>3</v>
      </c>
      <c r="F11" s="13">
        <v>1</v>
      </c>
      <c r="G11" s="13">
        <v>4</v>
      </c>
      <c r="H11" s="13">
        <v>2</v>
      </c>
      <c r="I11" s="13"/>
      <c r="J11" s="13"/>
      <c r="K11" s="4"/>
      <c r="L11" s="4"/>
      <c r="M11" s="4"/>
      <c r="N11" s="4">
        <v>4</v>
      </c>
      <c r="O11" s="4"/>
      <c r="P11" s="4">
        <v>3</v>
      </c>
      <c r="Q11" s="6">
        <v>1</v>
      </c>
      <c r="R11" s="12"/>
      <c r="S11" s="12"/>
      <c r="T11" s="12">
        <v>2</v>
      </c>
      <c r="U11" s="12">
        <v>1</v>
      </c>
      <c r="V11" s="12"/>
      <c r="W11" s="7"/>
      <c r="X11" s="50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5" t="s">
        <v>8</v>
      </c>
      <c r="B12" s="13"/>
      <c r="C12" s="13"/>
      <c r="D12" s="13">
        <v>1</v>
      </c>
      <c r="E12" s="13"/>
      <c r="F12" s="13"/>
      <c r="G12" s="13"/>
      <c r="H12" s="13"/>
      <c r="I12" s="13">
        <v>1</v>
      </c>
      <c r="J12" s="13">
        <v>3</v>
      </c>
      <c r="K12" s="4"/>
      <c r="L12" s="4"/>
      <c r="M12" s="4">
        <v>1</v>
      </c>
      <c r="N12" s="4"/>
      <c r="O12" s="4"/>
      <c r="P12" s="4">
        <v>1</v>
      </c>
      <c r="Q12" s="6"/>
      <c r="R12" s="12"/>
      <c r="S12" s="12">
        <v>2</v>
      </c>
      <c r="T12" s="12"/>
      <c r="U12" s="12">
        <v>1</v>
      </c>
      <c r="V12" s="12">
        <v>1</v>
      </c>
      <c r="W12" s="7"/>
      <c r="X12" s="50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>
      <c r="A13" s="5" t="s">
        <v>9</v>
      </c>
      <c r="B13" s="13">
        <v>1</v>
      </c>
      <c r="C13" s="13"/>
      <c r="D13" s="13">
        <v>2</v>
      </c>
      <c r="E13" s="13">
        <v>1</v>
      </c>
      <c r="F13" s="13"/>
      <c r="G13" s="13"/>
      <c r="H13" s="13"/>
      <c r="I13" s="13">
        <v>1</v>
      </c>
      <c r="J13" s="13"/>
      <c r="K13" s="4"/>
      <c r="L13" s="4"/>
      <c r="M13" s="4"/>
      <c r="N13" s="4"/>
      <c r="O13" s="4">
        <v>1</v>
      </c>
      <c r="P13" s="4"/>
      <c r="Q13" s="6"/>
      <c r="R13" s="12"/>
      <c r="S13" s="12">
        <v>1</v>
      </c>
      <c r="T13" s="12"/>
      <c r="U13" s="12"/>
      <c r="V13" s="12"/>
      <c r="W13" s="7"/>
      <c r="X13" s="50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27" customHeight="1">
      <c r="A14" s="3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4"/>
      <c r="L14" s="4"/>
      <c r="M14" s="4"/>
      <c r="N14" s="4"/>
      <c r="O14" s="4"/>
      <c r="P14" s="4"/>
      <c r="Q14" s="6"/>
      <c r="R14" s="12"/>
      <c r="S14" s="12"/>
      <c r="T14" s="12"/>
      <c r="U14" s="12"/>
      <c r="V14" s="12"/>
      <c r="W14" s="7"/>
      <c r="X14" s="50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5" t="s">
        <v>11</v>
      </c>
      <c r="B15" s="13"/>
      <c r="C15" s="13">
        <v>1</v>
      </c>
      <c r="D15" s="13"/>
      <c r="E15" s="13"/>
      <c r="F15" s="13"/>
      <c r="G15" s="13"/>
      <c r="H15" s="13"/>
      <c r="I15" s="13"/>
      <c r="J15" s="13">
        <v>3</v>
      </c>
      <c r="K15" s="4"/>
      <c r="L15" s="4">
        <v>1</v>
      </c>
      <c r="M15" s="4"/>
      <c r="N15" s="4"/>
      <c r="O15" s="4"/>
      <c r="P15" s="4"/>
      <c r="Q15" s="6"/>
      <c r="R15" s="12"/>
      <c r="S15" s="12"/>
      <c r="T15" s="12"/>
      <c r="U15" s="12"/>
      <c r="V15" s="12"/>
      <c r="W15" s="7"/>
      <c r="X15" s="50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5" t="s">
        <v>12</v>
      </c>
      <c r="B16" s="13"/>
      <c r="C16" s="13"/>
      <c r="D16" s="13"/>
      <c r="E16" s="13"/>
      <c r="F16" s="13"/>
      <c r="G16" s="13"/>
      <c r="H16" s="13"/>
      <c r="I16" s="13"/>
      <c r="J16" s="13">
        <v>7</v>
      </c>
      <c r="K16" s="4"/>
      <c r="L16" s="4"/>
      <c r="M16" s="4"/>
      <c r="N16" s="4"/>
      <c r="O16" s="4"/>
      <c r="P16" s="4"/>
      <c r="Q16" s="6"/>
      <c r="R16" s="12"/>
      <c r="S16" s="12"/>
      <c r="T16" s="12"/>
      <c r="U16" s="12"/>
      <c r="V16" s="12"/>
      <c r="W16" s="7"/>
      <c r="X16" s="50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">
      <c r="A17" s="5" t="s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4"/>
      <c r="M17" s="4"/>
      <c r="N17" s="4"/>
      <c r="O17" s="4"/>
      <c r="P17" s="4">
        <v>7</v>
      </c>
      <c r="Q17" s="6"/>
      <c r="R17" s="12"/>
      <c r="S17" s="12"/>
      <c r="T17" s="12"/>
      <c r="U17" s="12"/>
      <c r="V17" s="12"/>
      <c r="W17" s="7"/>
      <c r="X17" s="50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5" t="s">
        <v>14</v>
      </c>
      <c r="B18" s="13">
        <v>1</v>
      </c>
      <c r="C18" s="13">
        <v>5</v>
      </c>
      <c r="D18" s="13"/>
      <c r="E18" s="13">
        <v>1</v>
      </c>
      <c r="F18" s="13">
        <v>2</v>
      </c>
      <c r="G18" s="13"/>
      <c r="H18" s="13"/>
      <c r="I18" s="13">
        <v>1</v>
      </c>
      <c r="J18" s="13"/>
      <c r="K18" s="4"/>
      <c r="L18" s="4">
        <v>1</v>
      </c>
      <c r="M18" s="4">
        <v>1</v>
      </c>
      <c r="N18" s="4">
        <v>7</v>
      </c>
      <c r="O18" s="4">
        <v>1</v>
      </c>
      <c r="P18" s="4"/>
      <c r="Q18" s="6"/>
      <c r="R18" s="12"/>
      <c r="S18" s="12">
        <v>1</v>
      </c>
      <c r="T18" s="12">
        <v>1</v>
      </c>
      <c r="U18" s="12"/>
      <c r="V18" s="12"/>
      <c r="W18" s="7"/>
      <c r="X18" s="50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5" t="s">
        <v>15</v>
      </c>
      <c r="B19" s="13"/>
      <c r="C19" s="13"/>
      <c r="D19" s="13"/>
      <c r="E19" s="13"/>
      <c r="F19" s="13"/>
      <c r="G19" s="13"/>
      <c r="H19" s="13"/>
      <c r="I19" s="13">
        <v>1</v>
      </c>
      <c r="J19" s="13"/>
      <c r="K19" s="4">
        <v>2</v>
      </c>
      <c r="L19" s="4"/>
      <c r="M19" s="4"/>
      <c r="N19" s="4"/>
      <c r="O19" s="4">
        <v>1</v>
      </c>
      <c r="P19" s="4"/>
      <c r="Q19" s="6"/>
      <c r="R19" s="12"/>
      <c r="S19" s="12">
        <v>1</v>
      </c>
      <c r="T19" s="12"/>
      <c r="U19" s="12"/>
      <c r="V19" s="12"/>
      <c r="W19" s="7"/>
      <c r="X19" s="50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5" t="s">
        <v>16</v>
      </c>
      <c r="B20" s="13"/>
      <c r="C20" s="13"/>
      <c r="D20" s="13">
        <v>1</v>
      </c>
      <c r="E20" s="13"/>
      <c r="F20" s="13"/>
      <c r="G20" s="13"/>
      <c r="H20" s="13"/>
      <c r="I20" s="13"/>
      <c r="J20" s="13"/>
      <c r="K20" s="4"/>
      <c r="L20" s="4"/>
      <c r="M20" s="4">
        <v>2</v>
      </c>
      <c r="N20" s="4">
        <v>2</v>
      </c>
      <c r="O20" s="4"/>
      <c r="P20" s="4">
        <v>2</v>
      </c>
      <c r="Q20" s="6"/>
      <c r="R20" s="12"/>
      <c r="S20" s="12">
        <v>2</v>
      </c>
      <c r="T20" s="12"/>
      <c r="U20" s="12">
        <v>1</v>
      </c>
      <c r="V20" s="12">
        <v>3</v>
      </c>
      <c r="W20" s="7"/>
      <c r="X20" s="5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">
      <c r="A21" s="5" t="s">
        <v>17</v>
      </c>
      <c r="B21" s="13">
        <v>2</v>
      </c>
      <c r="C21" s="13"/>
      <c r="D21" s="13"/>
      <c r="E21" s="13"/>
      <c r="F21" s="13">
        <v>1</v>
      </c>
      <c r="G21" s="13"/>
      <c r="H21" s="13"/>
      <c r="I21" s="13">
        <v>2</v>
      </c>
      <c r="J21" s="13">
        <v>7</v>
      </c>
      <c r="K21" s="4">
        <v>1</v>
      </c>
      <c r="L21" s="4"/>
      <c r="M21" s="4">
        <v>1</v>
      </c>
      <c r="N21" s="4">
        <v>2</v>
      </c>
      <c r="O21" s="4"/>
      <c r="P21" s="4"/>
      <c r="Q21" s="6"/>
      <c r="R21" s="12"/>
      <c r="S21" s="12"/>
      <c r="T21" s="12"/>
      <c r="U21" s="12"/>
      <c r="V21" s="12"/>
      <c r="W21" s="7"/>
      <c r="X21" s="50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">
      <c r="A22" s="5" t="s">
        <v>18</v>
      </c>
      <c r="B22" s="13">
        <v>2</v>
      </c>
      <c r="C22" s="13"/>
      <c r="D22" s="13"/>
      <c r="E22" s="13"/>
      <c r="F22" s="13"/>
      <c r="G22" s="13"/>
      <c r="H22" s="13"/>
      <c r="I22" s="13"/>
      <c r="J22" s="13"/>
      <c r="K22" s="4"/>
      <c r="L22" s="4"/>
      <c r="M22" s="4"/>
      <c r="N22" s="4"/>
      <c r="O22" s="4"/>
      <c r="P22" s="4"/>
      <c r="Q22" s="6"/>
      <c r="R22" s="12"/>
      <c r="S22" s="12"/>
      <c r="T22" s="12"/>
      <c r="U22" s="12"/>
      <c r="V22" s="12"/>
      <c r="W22" s="7"/>
      <c r="X22" s="5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5" t="s">
        <v>19</v>
      </c>
      <c r="B23" s="13">
        <v>1</v>
      </c>
      <c r="C23" s="13"/>
      <c r="D23" s="13"/>
      <c r="E23" s="13"/>
      <c r="F23" s="13"/>
      <c r="G23" s="13"/>
      <c r="H23" s="13"/>
      <c r="I23" s="13">
        <v>1</v>
      </c>
      <c r="J23" s="13">
        <v>9</v>
      </c>
      <c r="K23" s="4"/>
      <c r="L23" s="4"/>
      <c r="M23" s="4">
        <v>2</v>
      </c>
      <c r="N23" s="4">
        <v>2</v>
      </c>
      <c r="O23" s="4"/>
      <c r="P23" s="4"/>
      <c r="Q23" s="6"/>
      <c r="R23" s="12"/>
      <c r="S23" s="12">
        <v>1</v>
      </c>
      <c r="T23" s="12"/>
      <c r="U23" s="12"/>
      <c r="V23" s="12"/>
      <c r="W23" s="7"/>
      <c r="X23" s="50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">
      <c r="A24" s="5" t="s">
        <v>20</v>
      </c>
      <c r="B24" s="13">
        <v>2</v>
      </c>
      <c r="C24" s="13"/>
      <c r="D24" s="13">
        <v>1</v>
      </c>
      <c r="E24" s="13"/>
      <c r="F24" s="13">
        <v>1</v>
      </c>
      <c r="G24" s="13">
        <v>1</v>
      </c>
      <c r="H24" s="13">
        <v>1</v>
      </c>
      <c r="I24" s="13"/>
      <c r="J24" s="13"/>
      <c r="K24" s="4"/>
      <c r="L24" s="4"/>
      <c r="M24" s="4">
        <v>1</v>
      </c>
      <c r="N24" s="4"/>
      <c r="O24" s="4"/>
      <c r="P24" s="4"/>
      <c r="Q24" s="6"/>
      <c r="R24" s="12"/>
      <c r="S24" s="12">
        <v>2</v>
      </c>
      <c r="T24" s="12"/>
      <c r="U24" s="12"/>
      <c r="V24" s="12">
        <v>2</v>
      </c>
      <c r="W24" s="7"/>
      <c r="X24" s="5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5" t="s">
        <v>21</v>
      </c>
      <c r="B25" s="13"/>
      <c r="C25" s="13"/>
      <c r="D25" s="13">
        <v>2</v>
      </c>
      <c r="E25" s="13"/>
      <c r="F25" s="13"/>
      <c r="G25" s="13"/>
      <c r="H25" s="13"/>
      <c r="I25" s="13"/>
      <c r="J25" s="13"/>
      <c r="K25" s="4">
        <v>1</v>
      </c>
      <c r="L25" s="4"/>
      <c r="M25" s="4"/>
      <c r="N25" s="4"/>
      <c r="O25" s="4" t="s">
        <v>37</v>
      </c>
      <c r="P25" s="4"/>
      <c r="Q25" s="6"/>
      <c r="R25" s="12"/>
      <c r="S25" s="12"/>
      <c r="T25" s="12"/>
      <c r="U25" s="12"/>
      <c r="V25" s="12"/>
      <c r="W25" s="7"/>
      <c r="X25" s="50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5" t="s">
        <v>22</v>
      </c>
      <c r="B26" s="13"/>
      <c r="C26" s="13">
        <v>1</v>
      </c>
      <c r="D26" s="13"/>
      <c r="E26" s="13"/>
      <c r="F26" s="13"/>
      <c r="G26" s="13"/>
      <c r="H26" s="13"/>
      <c r="I26" s="13"/>
      <c r="J26" s="13"/>
      <c r="K26" s="4"/>
      <c r="L26" s="4"/>
      <c r="M26" s="4">
        <v>1</v>
      </c>
      <c r="N26" s="4"/>
      <c r="O26" s="4"/>
      <c r="P26" s="4"/>
      <c r="Q26" s="6"/>
      <c r="R26" s="12"/>
      <c r="S26" s="12"/>
      <c r="T26" s="12"/>
      <c r="U26" s="12"/>
      <c r="V26" s="12"/>
      <c r="W26" s="7"/>
      <c r="X26" s="5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5" t="s">
        <v>23</v>
      </c>
      <c r="B27" s="13">
        <v>3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4">
        <v>2</v>
      </c>
      <c r="L27" s="4">
        <v>1</v>
      </c>
      <c r="M27" s="4">
        <v>1</v>
      </c>
      <c r="N27" s="4"/>
      <c r="O27" s="4"/>
      <c r="P27" s="4"/>
      <c r="Q27" s="6">
        <v>1</v>
      </c>
      <c r="R27" s="12">
        <v>2</v>
      </c>
      <c r="S27" s="12"/>
      <c r="T27" s="12">
        <v>3</v>
      </c>
      <c r="U27" s="12"/>
      <c r="V27" s="12"/>
      <c r="W27" s="7"/>
      <c r="X27" s="5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5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4"/>
      <c r="L28" s="4"/>
      <c r="M28" s="4"/>
      <c r="N28" s="4">
        <v>4</v>
      </c>
      <c r="O28" s="4"/>
      <c r="P28" s="4"/>
      <c r="Q28" s="6"/>
      <c r="R28" s="12"/>
      <c r="S28" s="12"/>
      <c r="T28" s="12"/>
      <c r="U28" s="12">
        <v>1</v>
      </c>
      <c r="V28" s="12">
        <v>2</v>
      </c>
      <c r="W28" s="7"/>
      <c r="X28" s="5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">
      <c r="A29" s="5" t="s">
        <v>25</v>
      </c>
      <c r="B29" s="13">
        <v>2</v>
      </c>
      <c r="C29" s="13">
        <v>1</v>
      </c>
      <c r="D29" s="13">
        <v>1</v>
      </c>
      <c r="E29" s="13"/>
      <c r="F29" s="13"/>
      <c r="G29" s="13"/>
      <c r="H29" s="13"/>
      <c r="I29" s="13"/>
      <c r="J29" s="13">
        <v>8</v>
      </c>
      <c r="K29" s="4"/>
      <c r="L29" s="4">
        <v>1</v>
      </c>
      <c r="M29" s="4">
        <v>1</v>
      </c>
      <c r="N29" s="4">
        <v>1</v>
      </c>
      <c r="O29" s="4"/>
      <c r="P29" s="4"/>
      <c r="Q29" s="6"/>
      <c r="R29" s="12"/>
      <c r="S29" s="12"/>
      <c r="T29" s="12"/>
      <c r="U29" s="12"/>
      <c r="V29" s="12"/>
      <c r="W29" s="7"/>
      <c r="X29" s="5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5" t="s">
        <v>26</v>
      </c>
      <c r="B30" s="13">
        <v>1</v>
      </c>
      <c r="C30" s="13"/>
      <c r="D30" s="13"/>
      <c r="E30" s="13"/>
      <c r="F30" s="13">
        <v>2</v>
      </c>
      <c r="G30" s="13">
        <v>1</v>
      </c>
      <c r="H30" s="13"/>
      <c r="I30" s="13">
        <v>1</v>
      </c>
      <c r="J30" s="13">
        <v>7</v>
      </c>
      <c r="K30" s="4"/>
      <c r="L30" s="4"/>
      <c r="M30" s="4"/>
      <c r="N30" s="4"/>
      <c r="O30" s="4"/>
      <c r="P30" s="4"/>
      <c r="Q30" s="6"/>
      <c r="R30" s="12"/>
      <c r="S30" s="12">
        <v>1</v>
      </c>
      <c r="T30" s="12">
        <v>1</v>
      </c>
      <c r="U30" s="12">
        <v>1</v>
      </c>
      <c r="V30" s="12"/>
      <c r="W30" s="7"/>
      <c r="X30" s="5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5" t="s">
        <v>27</v>
      </c>
      <c r="B31" s="13">
        <v>1</v>
      </c>
      <c r="C31" s="13"/>
      <c r="D31" s="13"/>
      <c r="E31" s="13">
        <v>1</v>
      </c>
      <c r="F31" s="13"/>
      <c r="G31" s="13">
        <v>1</v>
      </c>
      <c r="H31" s="13"/>
      <c r="I31" s="13"/>
      <c r="J31" s="13"/>
      <c r="K31" s="4">
        <v>1</v>
      </c>
      <c r="L31" s="4"/>
      <c r="M31" s="4"/>
      <c r="N31" s="4">
        <v>2</v>
      </c>
      <c r="O31" s="4"/>
      <c r="P31" s="4"/>
      <c r="Q31" s="6"/>
      <c r="R31" s="12"/>
      <c r="S31" s="12"/>
      <c r="T31" s="12"/>
      <c r="U31" s="12"/>
      <c r="V31" s="12"/>
      <c r="W31" s="7"/>
      <c r="X31" s="5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 thickBot="1">
      <c r="A32" s="19" t="s">
        <v>28</v>
      </c>
      <c r="B32" s="20"/>
      <c r="C32" s="20">
        <v>1</v>
      </c>
      <c r="D32" s="20"/>
      <c r="E32" s="20"/>
      <c r="F32" s="20"/>
      <c r="G32" s="20"/>
      <c r="H32" s="20"/>
      <c r="I32" s="20"/>
      <c r="J32" s="20"/>
      <c r="K32" s="21"/>
      <c r="L32" s="21"/>
      <c r="M32" s="21">
        <v>1</v>
      </c>
      <c r="N32" s="21">
        <v>3</v>
      </c>
      <c r="O32" s="21"/>
      <c r="P32" s="21"/>
      <c r="Q32" s="22"/>
      <c r="R32" s="23"/>
      <c r="S32" s="38"/>
      <c r="T32" s="38"/>
      <c r="U32" s="38"/>
      <c r="V32" s="38">
        <v>1</v>
      </c>
      <c r="W32" s="39"/>
      <c r="X32" s="5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>
      <c r="A33" s="14" t="s">
        <v>36</v>
      </c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  <c r="O33" s="16"/>
      <c r="P33" s="16"/>
      <c r="Q33" s="17">
        <v>10</v>
      </c>
      <c r="R33" s="18"/>
      <c r="S33" s="12"/>
      <c r="T33" s="12"/>
      <c r="U33" s="12"/>
      <c r="V33" s="12"/>
      <c r="W33" s="7"/>
      <c r="X33" s="5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21:55" ht="15">
      <c r="U34" s="1"/>
      <c r="V34" s="1"/>
      <c r="W34" s="1"/>
      <c r="X34" s="46"/>
      <c r="Y34" s="58"/>
      <c r="Z34" s="58"/>
      <c r="AA34" s="58"/>
      <c r="AB34" s="58"/>
      <c r="AC34" s="58"/>
      <c r="AD34" s="58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21:55" ht="15">
      <c r="U35" s="1"/>
      <c r="V35" s="1"/>
      <c r="W35" s="1"/>
      <c r="X35" s="46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21:55" ht="15">
      <c r="U36" s="1"/>
      <c r="V36" s="1"/>
      <c r="W36" s="1"/>
      <c r="X36" s="46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21:55" ht="15">
      <c r="U37" s="1"/>
      <c r="V37" s="1"/>
      <c r="W37" s="1"/>
      <c r="X37" s="46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21:55" ht="15">
      <c r="U38" s="1"/>
      <c r="V38" s="1"/>
      <c r="W38" s="1"/>
      <c r="X38" s="46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21:55" ht="15">
      <c r="U39" s="1"/>
      <c r="V39" s="1"/>
      <c r="W39" s="1"/>
      <c r="X39" s="46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21:55" ht="15">
      <c r="U40" s="1"/>
      <c r="V40" s="1"/>
      <c r="W40" s="1"/>
      <c r="X40" s="46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21:55" ht="15">
      <c r="U41" s="1"/>
      <c r="V41" s="1"/>
      <c r="W41" s="1"/>
      <c r="X41" s="46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21:55" ht="15">
      <c r="U42" s="1"/>
      <c r="V42" s="1"/>
      <c r="W42" s="1"/>
      <c r="X42" s="46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21:55" ht="15">
      <c r="U43" s="1"/>
      <c r="V43" s="1"/>
      <c r="W43" s="1"/>
      <c r="X43" s="46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21:55" ht="15">
      <c r="U44" s="1"/>
      <c r="V44" s="1"/>
      <c r="W44" s="1"/>
      <c r="X44" s="46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21:55" ht="15">
      <c r="U45" s="1"/>
      <c r="V45" s="1"/>
      <c r="W45" s="1"/>
      <c r="X45" s="46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21:55" ht="15">
      <c r="U46" s="1"/>
      <c r="V46" s="1"/>
      <c r="W46" s="1"/>
      <c r="X46" s="46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21:55" ht="15">
      <c r="U47" s="1"/>
      <c r="V47" s="1"/>
      <c r="W47" s="1"/>
      <c r="X47" s="46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21:55" ht="15">
      <c r="U48" s="1"/>
      <c r="V48" s="1"/>
      <c r="W48" s="1"/>
      <c r="X48" s="46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21:55" ht="15">
      <c r="U49" s="1"/>
      <c r="V49" s="1"/>
      <c r="W49" s="1"/>
      <c r="X49" s="46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21:55" ht="15">
      <c r="U50" s="1"/>
      <c r="V50" s="1"/>
      <c r="W50" s="1"/>
      <c r="X50" s="46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21:55" ht="15">
      <c r="U51" s="1"/>
      <c r="V51" s="1"/>
      <c r="W51" s="1"/>
      <c r="X51" s="46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21:55" ht="15">
      <c r="U52" s="1"/>
      <c r="V52" s="1"/>
      <c r="W52" s="1"/>
      <c r="X52" s="46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1:55" ht="15">
      <c r="U53" s="1"/>
      <c r="V53" s="1"/>
      <c r="W53" s="1"/>
      <c r="X53" s="46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21:55" ht="15">
      <c r="U54" s="1"/>
      <c r="V54" s="1"/>
      <c r="W54" s="1"/>
      <c r="X54" s="46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21:55" ht="15">
      <c r="U55" s="1"/>
      <c r="V55" s="1"/>
      <c r="W55" s="1"/>
      <c r="X55" s="46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21:55" ht="15">
      <c r="U56" s="1"/>
      <c r="V56" s="1"/>
      <c r="W56" s="1"/>
      <c r="X56" s="46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21:55" ht="15">
      <c r="U57" s="1"/>
      <c r="V57" s="1"/>
      <c r="W57" s="1"/>
      <c r="X57" s="46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21:55" ht="15">
      <c r="U58" s="1"/>
      <c r="V58" s="1"/>
      <c r="W58" s="1"/>
      <c r="X58" s="46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21:55" ht="15">
      <c r="U59" s="1"/>
      <c r="V59" s="1"/>
      <c r="W59" s="1"/>
      <c r="X59" s="46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21:55" ht="15">
      <c r="U60" s="1"/>
      <c r="V60" s="1"/>
      <c r="W60" s="1"/>
      <c r="X60" s="46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21:55" ht="15">
      <c r="U61" s="1"/>
      <c r="V61" s="1"/>
      <c r="W61" s="1"/>
      <c r="X61" s="46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21:55" ht="15">
      <c r="U62" s="1"/>
      <c r="V62" s="1"/>
      <c r="W62" s="1"/>
      <c r="X62" s="46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21:55" ht="15">
      <c r="U63" s="1"/>
      <c r="V63" s="1"/>
      <c r="W63" s="1"/>
      <c r="X63" s="46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21:55" ht="15">
      <c r="U64" s="1"/>
      <c r="V64" s="1"/>
      <c r="W64" s="1"/>
      <c r="X64" s="46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21:55" ht="15">
      <c r="U65" s="1"/>
      <c r="V65" s="1"/>
      <c r="W65" s="1"/>
      <c r="X65" s="46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21:55" ht="15">
      <c r="U66" s="1"/>
      <c r="V66" s="1"/>
      <c r="W66" s="1"/>
      <c r="X66" s="46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21:55" ht="15">
      <c r="U67" s="1"/>
      <c r="V67" s="1"/>
      <c r="W67" s="1"/>
      <c r="X67" s="46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21:55" ht="15">
      <c r="U68" s="1"/>
      <c r="V68" s="1"/>
      <c r="W68" s="1"/>
      <c r="X68" s="46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21:55" ht="15">
      <c r="U69" s="1"/>
      <c r="V69" s="1"/>
      <c r="W69" s="1"/>
      <c r="X69" s="46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21:55" ht="15">
      <c r="U70" s="1"/>
      <c r="V70" s="1"/>
      <c r="W70" s="1"/>
      <c r="X70" s="46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21:55" ht="15">
      <c r="U71" s="1"/>
      <c r="V71" s="1"/>
      <c r="W71" s="1"/>
      <c r="X71" s="46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21:55" ht="15">
      <c r="U72" s="1"/>
      <c r="V72" s="1"/>
      <c r="W72" s="1"/>
      <c r="X72" s="46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21:55" ht="15">
      <c r="U73" s="1"/>
      <c r="V73" s="1"/>
      <c r="W73" s="1"/>
      <c r="X73" s="46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21:55" ht="15">
      <c r="U74" s="1"/>
      <c r="V74" s="1"/>
      <c r="W74" s="1"/>
      <c r="X74" s="46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21:55" ht="15">
      <c r="U75" s="1"/>
      <c r="V75" s="1"/>
      <c r="W75" s="1"/>
      <c r="X75" s="46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21:55" ht="15">
      <c r="U76" s="1"/>
      <c r="V76" s="1"/>
      <c r="W76" s="1"/>
      <c r="X76" s="4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21:55" ht="15">
      <c r="U77" s="1"/>
      <c r="V77" s="1"/>
      <c r="W77" s="1"/>
      <c r="X77" s="46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21:55" ht="15">
      <c r="U78" s="1"/>
      <c r="V78" s="1"/>
      <c r="W78" s="1"/>
      <c r="X78" s="46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1:55" ht="15">
      <c r="U79" s="1"/>
      <c r="V79" s="1"/>
      <c r="W79" s="1"/>
      <c r="X79" s="46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21:55" ht="15">
      <c r="U80" s="1"/>
      <c r="V80" s="1"/>
      <c r="W80" s="1"/>
      <c r="X80" s="46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1:55" ht="15">
      <c r="U81" s="1"/>
      <c r="V81" s="1"/>
      <c r="W81" s="1"/>
      <c r="X81" s="46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21:55" ht="15">
      <c r="U82" s="1"/>
      <c r="V82" s="1"/>
      <c r="W82" s="1"/>
      <c r="X82" s="46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21:55" ht="15">
      <c r="U83" s="1"/>
      <c r="V83" s="1"/>
      <c r="W83" s="1"/>
      <c r="X83" s="46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21:55" ht="15">
      <c r="U84" s="1"/>
      <c r="V84" s="1"/>
      <c r="W84" s="1"/>
      <c r="X84" s="46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21:55" ht="15">
      <c r="U85" s="1"/>
      <c r="V85" s="1"/>
      <c r="W85" s="1"/>
      <c r="X85" s="46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1:55" ht="15">
      <c r="U86" s="1"/>
      <c r="V86" s="1"/>
      <c r="W86" s="1"/>
      <c r="X86" s="46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1:55" ht="15">
      <c r="U87" s="1"/>
      <c r="V87" s="1"/>
      <c r="W87" s="1"/>
      <c r="X87" s="46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1:55" ht="15">
      <c r="U88" s="1"/>
      <c r="V88" s="1"/>
      <c r="W88" s="1"/>
      <c r="X88" s="46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21:55" ht="15">
      <c r="U89" s="1"/>
      <c r="V89" s="1"/>
      <c r="W89" s="1"/>
      <c r="X89" s="46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1:55" ht="15">
      <c r="U90" s="1"/>
      <c r="V90" s="1"/>
      <c r="W90" s="1"/>
      <c r="X90" s="46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21:55" ht="15">
      <c r="U91" s="1"/>
      <c r="V91" s="1"/>
      <c r="W91" s="1"/>
      <c r="X91" s="46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21:55" ht="15">
      <c r="U92" s="1"/>
      <c r="V92" s="1"/>
      <c r="W92" s="1"/>
      <c r="X92" s="46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21:55" ht="15">
      <c r="U93" s="1"/>
      <c r="V93" s="1"/>
      <c r="W93" s="1"/>
      <c r="X93" s="46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1:55" ht="15">
      <c r="U94" s="1"/>
      <c r="V94" s="1"/>
      <c r="W94" s="1"/>
      <c r="X94" s="46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1:55" ht="15">
      <c r="U95" s="1"/>
      <c r="V95" s="1"/>
      <c r="W95" s="1"/>
      <c r="X95" s="46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1:55" ht="15">
      <c r="U96" s="1"/>
      <c r="V96" s="1"/>
      <c r="W96" s="1"/>
      <c r="X96" s="46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21:55" ht="15">
      <c r="U97" s="1"/>
      <c r="V97" s="1"/>
      <c r="W97" s="1"/>
      <c r="X97" s="46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1:55" ht="15">
      <c r="U98" s="1"/>
      <c r="V98" s="1"/>
      <c r="W98" s="1"/>
      <c r="X98" s="46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21:55" ht="15">
      <c r="U99" s="1"/>
      <c r="V99" s="1"/>
      <c r="W99" s="1"/>
      <c r="X99" s="46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21:55" ht="15">
      <c r="U100" s="1"/>
      <c r="V100" s="1"/>
      <c r="W100" s="1"/>
      <c r="X100" s="46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21:55" ht="15">
      <c r="U101" s="1"/>
      <c r="V101" s="1"/>
      <c r="W101" s="1"/>
      <c r="X101" s="46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21:55" ht="15">
      <c r="U102" s="1"/>
      <c r="V102" s="1"/>
      <c r="W102" s="1"/>
      <c r="X102" s="46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21:55" ht="15">
      <c r="U103" s="1"/>
      <c r="V103" s="1"/>
      <c r="W103" s="1"/>
      <c r="X103" s="46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21:55" ht="15">
      <c r="U104" s="1"/>
      <c r="V104" s="1"/>
      <c r="W104" s="1"/>
      <c r="X104" s="46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21:55" ht="15">
      <c r="U105" s="1"/>
      <c r="V105" s="1"/>
      <c r="W105" s="1"/>
      <c r="X105" s="46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21:55" ht="15">
      <c r="U106" s="1"/>
      <c r="V106" s="1"/>
      <c r="W106" s="1"/>
      <c r="X106" s="46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21:55" ht="15">
      <c r="U107" s="1"/>
      <c r="V107" s="1"/>
      <c r="W107" s="1"/>
      <c r="X107" s="46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21:55" ht="15">
      <c r="U108" s="1"/>
      <c r="V108" s="1"/>
      <c r="W108" s="1"/>
      <c r="X108" s="46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21:55" ht="15">
      <c r="U109" s="1"/>
      <c r="V109" s="1"/>
      <c r="W109" s="1"/>
      <c r="X109" s="46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21:55" ht="15">
      <c r="U110" s="1"/>
      <c r="V110" s="1"/>
      <c r="W110" s="1"/>
      <c r="X110" s="46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21:55" ht="15">
      <c r="U111" s="1"/>
      <c r="V111" s="1"/>
      <c r="W111" s="1"/>
      <c r="X111" s="46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21:55" ht="15">
      <c r="U112" s="1"/>
      <c r="V112" s="1"/>
      <c r="W112" s="1"/>
      <c r="X112" s="46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21:55" ht="15">
      <c r="U113" s="1"/>
      <c r="V113" s="1"/>
      <c r="W113" s="1"/>
      <c r="X113" s="46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21:55" ht="15">
      <c r="U114" s="1"/>
      <c r="V114" s="1"/>
      <c r="W114" s="1"/>
      <c r="X114" s="46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21:55" ht="15">
      <c r="U115" s="1"/>
      <c r="V115" s="1"/>
      <c r="W115" s="1"/>
      <c r="X115" s="46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21:55" ht="15">
      <c r="U116" s="1"/>
      <c r="V116" s="1"/>
      <c r="W116" s="1"/>
      <c r="X116" s="46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21:55" ht="15">
      <c r="U117" s="1"/>
      <c r="V117" s="1"/>
      <c r="W117" s="1"/>
      <c r="X117" s="46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21:55" ht="15">
      <c r="U118" s="1"/>
      <c r="V118" s="1"/>
      <c r="W118" s="1"/>
      <c r="X118" s="46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21:55" ht="15">
      <c r="U119" s="1"/>
      <c r="V119" s="1"/>
      <c r="W119" s="1"/>
      <c r="X119" s="46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21:55" ht="15">
      <c r="U120" s="1"/>
      <c r="V120" s="1"/>
      <c r="W120" s="1"/>
      <c r="X120" s="46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21:55" ht="15">
      <c r="U121" s="1"/>
      <c r="V121" s="1"/>
      <c r="W121" s="1"/>
      <c r="X121" s="46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21:55" ht="15">
      <c r="U122" s="1"/>
      <c r="V122" s="1"/>
      <c r="W122" s="1"/>
      <c r="X122" s="46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21:55" ht="15">
      <c r="U123" s="1"/>
      <c r="V123" s="1"/>
      <c r="W123" s="1"/>
      <c r="X123" s="46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21:55" ht="15">
      <c r="U124" s="1"/>
      <c r="V124" s="1"/>
      <c r="W124" s="1"/>
      <c r="X124" s="46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21:55" ht="15">
      <c r="U125" s="1"/>
      <c r="V125" s="1"/>
      <c r="W125" s="1"/>
      <c r="X125" s="46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21:55" ht="15">
      <c r="U126" s="1"/>
      <c r="V126" s="1"/>
      <c r="W126" s="1"/>
      <c r="X126" s="46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21:55" ht="15">
      <c r="U127" s="1"/>
      <c r="V127" s="1"/>
      <c r="W127" s="1"/>
      <c r="X127" s="46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21:55" ht="15">
      <c r="U128" s="1"/>
      <c r="V128" s="1"/>
      <c r="W128" s="1"/>
      <c r="X128" s="46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21:55" ht="15">
      <c r="U129" s="1"/>
      <c r="V129" s="1"/>
      <c r="W129" s="1"/>
      <c r="X129" s="46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21:55" ht="15">
      <c r="U130" s="1"/>
      <c r="V130" s="1"/>
      <c r="W130" s="1"/>
      <c r="X130" s="46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21:55" ht="15">
      <c r="U131" s="1"/>
      <c r="V131" s="1"/>
      <c r="W131" s="1"/>
      <c r="X131" s="46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21:55" ht="15">
      <c r="U132" s="1"/>
      <c r="V132" s="1"/>
      <c r="W132" s="1"/>
      <c r="X132" s="46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21:55" ht="15">
      <c r="U133" s="1"/>
      <c r="V133" s="1"/>
      <c r="W133" s="1"/>
      <c r="X133" s="46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21:55" ht="15">
      <c r="U134" s="1"/>
      <c r="V134" s="1"/>
      <c r="W134" s="1"/>
      <c r="X134" s="46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21:55" ht="15">
      <c r="U135" s="1"/>
      <c r="V135" s="1"/>
      <c r="W135" s="1"/>
      <c r="X135" s="46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21:55" ht="15">
      <c r="U136" s="1"/>
      <c r="V136" s="1"/>
      <c r="W136" s="1"/>
      <c r="X136" s="46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21:55" ht="15">
      <c r="U137" s="1"/>
      <c r="V137" s="1"/>
      <c r="W137" s="1"/>
      <c r="X137" s="46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21:55" ht="15">
      <c r="U138" s="1"/>
      <c r="V138" s="1"/>
      <c r="W138" s="1"/>
      <c r="X138" s="46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21:55" ht="15">
      <c r="U139" s="1"/>
      <c r="V139" s="1"/>
      <c r="W139" s="1"/>
      <c r="X139" s="46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21:55" ht="15">
      <c r="U140" s="1"/>
      <c r="V140" s="1"/>
      <c r="W140" s="1"/>
      <c r="X140" s="46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21:55" ht="15">
      <c r="U141" s="1"/>
      <c r="V141" s="1"/>
      <c r="W141" s="1"/>
      <c r="X141" s="46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21:55" ht="15">
      <c r="U142" s="1"/>
      <c r="V142" s="1"/>
      <c r="W142" s="1"/>
      <c r="X142" s="46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21:55" ht="15">
      <c r="U143" s="1"/>
      <c r="V143" s="1"/>
      <c r="W143" s="1"/>
      <c r="X143" s="46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21:55" ht="15">
      <c r="U144" s="1"/>
      <c r="V144" s="1"/>
      <c r="W144" s="1"/>
      <c r="X144" s="46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21:55" ht="15">
      <c r="U145" s="1"/>
      <c r="V145" s="1"/>
      <c r="W145" s="1"/>
      <c r="X145" s="46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21:55" ht="15">
      <c r="U146" s="1"/>
      <c r="V146" s="1"/>
      <c r="W146" s="1"/>
      <c r="X146" s="46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21:55" ht="15">
      <c r="U147" s="1"/>
      <c r="V147" s="1"/>
      <c r="W147" s="1"/>
      <c r="X147" s="46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21:55" ht="15">
      <c r="U148" s="1"/>
      <c r="V148" s="1"/>
      <c r="W148" s="1"/>
      <c r="X148" s="46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21:55" ht="15">
      <c r="U149" s="1"/>
      <c r="V149" s="1"/>
      <c r="W149" s="1"/>
      <c r="X149" s="46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21:55" ht="15">
      <c r="U150" s="1"/>
      <c r="V150" s="1"/>
      <c r="W150" s="1"/>
      <c r="X150" s="46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21:55" ht="15">
      <c r="U151" s="1"/>
      <c r="V151" s="1"/>
      <c r="W151" s="1"/>
      <c r="X151" s="46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21:55" ht="15">
      <c r="U152" s="1"/>
      <c r="V152" s="1"/>
      <c r="W152" s="1"/>
      <c r="X152" s="46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21:55" ht="15">
      <c r="U153" s="1"/>
      <c r="V153" s="1"/>
      <c r="W153" s="1"/>
      <c r="X153" s="46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21:55" ht="15">
      <c r="U154" s="1"/>
      <c r="V154" s="1"/>
      <c r="W154" s="1"/>
      <c r="X154" s="46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21:55" ht="15">
      <c r="U155" s="1"/>
      <c r="V155" s="1"/>
      <c r="W155" s="1"/>
      <c r="X155" s="4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21:55" ht="15">
      <c r="U156" s="1"/>
      <c r="V156" s="1"/>
      <c r="W156" s="1"/>
      <c r="X156" s="46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21:55" ht="15">
      <c r="U157" s="1"/>
      <c r="V157" s="1"/>
      <c r="W157" s="1"/>
      <c r="X157" s="46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21:55" ht="15">
      <c r="U158" s="1"/>
      <c r="V158" s="1"/>
      <c r="W158" s="1"/>
      <c r="X158" s="46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21:55" ht="15">
      <c r="U159" s="1"/>
      <c r="V159" s="1"/>
      <c r="W159" s="1"/>
      <c r="X159" s="46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21:55" ht="15">
      <c r="U160" s="1"/>
      <c r="V160" s="1"/>
      <c r="W160" s="1"/>
      <c r="X160" s="46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21:55" ht="15">
      <c r="U161" s="1"/>
      <c r="V161" s="1"/>
      <c r="W161" s="1"/>
      <c r="X161" s="46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21:55" ht="15">
      <c r="U162" s="1"/>
      <c r="V162" s="1"/>
      <c r="W162" s="1"/>
      <c r="X162" s="46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21:55" ht="15">
      <c r="U163" s="1"/>
      <c r="V163" s="1"/>
      <c r="W163" s="1"/>
      <c r="X163" s="46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21:55" ht="15">
      <c r="U164" s="1"/>
      <c r="V164" s="1"/>
      <c r="W164" s="1"/>
      <c r="X164" s="46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21:55" ht="15">
      <c r="U165" s="1"/>
      <c r="V165" s="1"/>
      <c r="W165" s="1"/>
      <c r="X165" s="46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21:55" ht="15">
      <c r="U166" s="1"/>
      <c r="V166" s="1"/>
      <c r="W166" s="1"/>
      <c r="X166" s="46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21:55" ht="15">
      <c r="U167" s="1"/>
      <c r="V167" s="1"/>
      <c r="W167" s="1"/>
      <c r="X167" s="46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21:55" ht="15">
      <c r="U168" s="1"/>
      <c r="V168" s="1"/>
      <c r="W168" s="1"/>
      <c r="X168" s="46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21:55" ht="15">
      <c r="U169" s="1"/>
      <c r="V169" s="1"/>
      <c r="W169" s="1"/>
      <c r="X169" s="46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21:55" ht="15">
      <c r="U170" s="1"/>
      <c r="V170" s="1"/>
      <c r="W170" s="1"/>
      <c r="X170" s="46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</row>
    <row r="171" spans="21:55" ht="15">
      <c r="U171" s="1"/>
      <c r="V171" s="1"/>
      <c r="W171" s="1"/>
      <c r="X171" s="46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</row>
    <row r="172" spans="21:55" ht="15">
      <c r="U172" s="1"/>
      <c r="V172" s="1"/>
      <c r="W172" s="1"/>
      <c r="X172" s="46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21:55" ht="15">
      <c r="U173" s="1"/>
      <c r="V173" s="1"/>
      <c r="W173" s="1"/>
      <c r="X173" s="46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21:55" ht="15">
      <c r="U174" s="1"/>
      <c r="V174" s="1"/>
      <c r="W174" s="1"/>
      <c r="X174" s="46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21:55" ht="15">
      <c r="U175" s="1"/>
      <c r="V175" s="1"/>
      <c r="W175" s="1"/>
      <c r="X175" s="46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21:55" ht="15">
      <c r="U176" s="1"/>
      <c r="V176" s="1"/>
      <c r="W176" s="1"/>
      <c r="X176" s="46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21:55" ht="15">
      <c r="U177" s="1"/>
      <c r="V177" s="1"/>
      <c r="W177" s="1"/>
      <c r="X177" s="46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21:55" ht="15">
      <c r="U178" s="1"/>
      <c r="V178" s="1"/>
      <c r="W178" s="1"/>
      <c r="X178" s="46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21:55" ht="15">
      <c r="U179" s="1"/>
      <c r="V179" s="1"/>
      <c r="W179" s="1"/>
      <c r="X179" s="46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21:55" ht="15">
      <c r="U180" s="1"/>
      <c r="V180" s="1"/>
      <c r="W180" s="1"/>
      <c r="X180" s="46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21:55" ht="15">
      <c r="U181" s="1"/>
      <c r="V181" s="1"/>
      <c r="W181" s="1"/>
      <c r="X181" s="46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</row>
    <row r="182" spans="21:55" ht="15">
      <c r="U182" s="1"/>
      <c r="V182" s="1"/>
      <c r="W182" s="1"/>
      <c r="X182" s="46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21:55" ht="15">
      <c r="U183" s="1"/>
      <c r="V183" s="1"/>
      <c r="W183" s="1"/>
      <c r="X183" s="46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21:55" ht="15">
      <c r="U184" s="1"/>
      <c r="V184" s="1"/>
      <c r="W184" s="1"/>
      <c r="X184" s="46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21:55" ht="15">
      <c r="U185" s="1"/>
      <c r="V185" s="1"/>
      <c r="W185" s="1"/>
      <c r="X185" s="46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21:55" ht="15">
      <c r="U186" s="1"/>
      <c r="V186" s="1"/>
      <c r="W186" s="1"/>
      <c r="X186" s="46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21:55" ht="15">
      <c r="U187" s="1"/>
      <c r="V187" s="1"/>
      <c r="W187" s="1"/>
      <c r="X187" s="46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21:55" ht="15">
      <c r="U188" s="1"/>
      <c r="V188" s="1"/>
      <c r="W188" s="1"/>
      <c r="X188" s="46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21:55" ht="15">
      <c r="U189" s="1"/>
      <c r="V189" s="1"/>
      <c r="W189" s="1"/>
      <c r="X189" s="46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21:55" ht="15">
      <c r="U190" s="1"/>
      <c r="V190" s="1"/>
      <c r="W190" s="1"/>
      <c r="X190" s="46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21:55" ht="15">
      <c r="U191" s="1"/>
      <c r="V191" s="1"/>
      <c r="W191" s="1"/>
      <c r="X191" s="46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21:55" ht="15">
      <c r="U192" s="1"/>
      <c r="V192" s="1"/>
      <c r="W192" s="1"/>
      <c r="X192" s="46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</row>
    <row r="193" spans="21:55" ht="15">
      <c r="U193" s="1"/>
      <c r="V193" s="1"/>
      <c r="W193" s="1"/>
      <c r="X193" s="46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21:55" ht="15">
      <c r="U194" s="1"/>
      <c r="V194" s="1"/>
      <c r="W194" s="1"/>
      <c r="X194" s="46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</row>
    <row r="195" spans="21:55" ht="15">
      <c r="U195" s="1"/>
      <c r="V195" s="1"/>
      <c r="W195" s="1"/>
      <c r="X195" s="46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21:55" ht="15">
      <c r="U196" s="1"/>
      <c r="V196" s="1"/>
      <c r="W196" s="1"/>
      <c r="X196" s="46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21:55" ht="15">
      <c r="U197" s="1"/>
      <c r="V197" s="1"/>
      <c r="W197" s="1"/>
      <c r="X197" s="46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21:55" ht="15">
      <c r="U198" s="1"/>
      <c r="V198" s="1"/>
      <c r="W198" s="1"/>
      <c r="X198" s="46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21:55" ht="15">
      <c r="U199" s="1"/>
      <c r="V199" s="1"/>
      <c r="W199" s="1"/>
      <c r="X199" s="46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21:55" ht="15">
      <c r="U200" s="1"/>
      <c r="V200" s="1"/>
      <c r="W200" s="1"/>
      <c r="X200" s="46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21:55" ht="15">
      <c r="U201" s="1"/>
      <c r="V201" s="1"/>
      <c r="W201" s="1"/>
      <c r="X201" s="46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21:55" ht="15">
      <c r="U202" s="1"/>
      <c r="V202" s="1"/>
      <c r="W202" s="1"/>
      <c r="X202" s="46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21:55" ht="15">
      <c r="U203" s="1"/>
      <c r="V203" s="1"/>
      <c r="W203" s="1"/>
      <c r="X203" s="46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21:55" ht="15">
      <c r="U204" s="1"/>
      <c r="V204" s="1"/>
      <c r="W204" s="1"/>
      <c r="X204" s="46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</row>
    <row r="205" spans="21:55" ht="15">
      <c r="U205" s="1"/>
      <c r="V205" s="1"/>
      <c r="W205" s="1"/>
      <c r="X205" s="46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</row>
    <row r="206" spans="21:55" ht="15">
      <c r="U206" s="1"/>
      <c r="V206" s="1"/>
      <c r="W206" s="1"/>
      <c r="X206" s="46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</row>
    <row r="207" spans="21:55" ht="15">
      <c r="U207" s="1"/>
      <c r="V207" s="1"/>
      <c r="W207" s="1"/>
      <c r="X207" s="46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</row>
    <row r="208" spans="21:55" ht="15">
      <c r="U208" s="1"/>
      <c r="V208" s="1"/>
      <c r="W208" s="1"/>
      <c r="X208" s="46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</row>
    <row r="209" spans="21:55" ht="15">
      <c r="U209" s="1"/>
      <c r="V209" s="1"/>
      <c r="W209" s="1"/>
      <c r="X209" s="46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</row>
    <row r="210" spans="21:55" ht="15">
      <c r="U210" s="1"/>
      <c r="V210" s="1"/>
      <c r="W210" s="1"/>
      <c r="X210" s="46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</row>
    <row r="211" spans="21:55" ht="15">
      <c r="U211" s="1"/>
      <c r="V211" s="1"/>
      <c r="W211" s="1"/>
      <c r="X211" s="46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</row>
    <row r="212" spans="21:55" ht="15">
      <c r="U212" s="1"/>
      <c r="V212" s="1"/>
      <c r="W212" s="1"/>
      <c r="X212" s="46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</row>
    <row r="213" spans="21:55" ht="15">
      <c r="U213" s="1"/>
      <c r="V213" s="1"/>
      <c r="W213" s="1"/>
      <c r="X213" s="46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</row>
    <row r="214" spans="21:55" ht="15">
      <c r="U214" s="1"/>
      <c r="V214" s="1"/>
      <c r="W214" s="1"/>
      <c r="X214" s="46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</row>
    <row r="215" spans="21:55" ht="15">
      <c r="U215" s="1"/>
      <c r="V215" s="1"/>
      <c r="W215" s="1"/>
      <c r="X215" s="46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</row>
    <row r="216" spans="21:55" ht="15">
      <c r="U216" s="1"/>
      <c r="V216" s="1"/>
      <c r="W216" s="1"/>
      <c r="X216" s="46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</row>
    <row r="217" spans="21:55" ht="15">
      <c r="U217" s="1"/>
      <c r="V217" s="1"/>
      <c r="W217" s="1"/>
      <c r="X217" s="46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</row>
    <row r="218" spans="21:55" ht="15">
      <c r="U218" s="1"/>
      <c r="V218" s="1"/>
      <c r="W218" s="1"/>
      <c r="X218" s="46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21:55" ht="15">
      <c r="U219" s="1"/>
      <c r="V219" s="1"/>
      <c r="W219" s="1"/>
      <c r="X219" s="46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</row>
    <row r="220" spans="21:55" ht="15">
      <c r="U220" s="1"/>
      <c r="V220" s="1"/>
      <c r="W220" s="1"/>
      <c r="X220" s="46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</row>
    <row r="221" spans="21:55" ht="15">
      <c r="U221" s="1"/>
      <c r="V221" s="1"/>
      <c r="W221" s="1"/>
      <c r="X221" s="46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</row>
    <row r="222" spans="21:55" ht="15">
      <c r="U222" s="1"/>
      <c r="V222" s="1"/>
      <c r="W222" s="1"/>
      <c r="X222" s="46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</row>
    <row r="223" spans="21:55" ht="15">
      <c r="U223" s="1"/>
      <c r="V223" s="1"/>
      <c r="W223" s="1"/>
      <c r="X223" s="46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</row>
    <row r="224" spans="21:55" ht="15">
      <c r="U224" s="1"/>
      <c r="V224" s="1"/>
      <c r="W224" s="1"/>
      <c r="X224" s="46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</row>
    <row r="225" spans="21:55" ht="15">
      <c r="U225" s="1"/>
      <c r="V225" s="1"/>
      <c r="W225" s="1"/>
      <c r="X225" s="46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</row>
    <row r="226" spans="21:55" ht="15">
      <c r="U226" s="1"/>
      <c r="V226" s="1"/>
      <c r="W226" s="1"/>
      <c r="X226" s="46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</row>
    <row r="227" spans="21:55" ht="15">
      <c r="U227" s="1"/>
      <c r="V227" s="1"/>
      <c r="W227" s="1"/>
      <c r="X227" s="46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</row>
    <row r="228" spans="21:55" ht="15">
      <c r="U228" s="1"/>
      <c r="V228" s="1"/>
      <c r="W228" s="1"/>
      <c r="X228" s="46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</row>
    <row r="229" spans="21:55" ht="15">
      <c r="U229" s="1"/>
      <c r="V229" s="1"/>
      <c r="W229" s="1"/>
      <c r="X229" s="46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</row>
    <row r="230" spans="21:55" ht="15">
      <c r="U230" s="1"/>
      <c r="V230" s="1"/>
      <c r="W230" s="1"/>
      <c r="X230" s="46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</row>
    <row r="231" spans="21:55" ht="15">
      <c r="U231" s="1"/>
      <c r="V231" s="1"/>
      <c r="W231" s="1"/>
      <c r="X231" s="46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</row>
    <row r="232" spans="21:55" ht="15">
      <c r="U232" s="1"/>
      <c r="V232" s="1"/>
      <c r="W232" s="1"/>
      <c r="X232" s="46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</row>
    <row r="233" spans="21:55" ht="15">
      <c r="U233" s="1"/>
      <c r="V233" s="1"/>
      <c r="W233" s="1"/>
      <c r="X233" s="46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</row>
    <row r="234" spans="21:55" ht="15">
      <c r="U234" s="1"/>
      <c r="V234" s="1"/>
      <c r="W234" s="1"/>
      <c r="X234" s="46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</row>
    <row r="235" spans="21:55" ht="15">
      <c r="U235" s="1"/>
      <c r="V235" s="1"/>
      <c r="W235" s="1"/>
      <c r="X235" s="46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</row>
    <row r="236" spans="21:55" ht="15">
      <c r="U236" s="1"/>
      <c r="V236" s="1"/>
      <c r="W236" s="1"/>
      <c r="X236" s="46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</row>
    <row r="237" spans="21:55" ht="15">
      <c r="U237" s="1"/>
      <c r="V237" s="1"/>
      <c r="W237" s="1"/>
      <c r="X237" s="46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</row>
    <row r="238" spans="21:55" ht="15">
      <c r="U238" s="1"/>
      <c r="V238" s="1"/>
      <c r="W238" s="1"/>
      <c r="X238" s="46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</row>
    <row r="239" spans="21:55" ht="15">
      <c r="U239" s="1"/>
      <c r="V239" s="1"/>
      <c r="W239" s="1"/>
      <c r="X239" s="46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</row>
    <row r="240" spans="21:55" ht="15">
      <c r="U240" s="1"/>
      <c r="V240" s="1"/>
      <c r="W240" s="1"/>
      <c r="X240" s="46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</row>
    <row r="241" spans="21:55" ht="15">
      <c r="U241" s="1"/>
      <c r="V241" s="1"/>
      <c r="W241" s="1"/>
      <c r="X241" s="46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</row>
    <row r="242" spans="21:55" ht="15">
      <c r="U242" s="1"/>
      <c r="V242" s="1"/>
      <c r="W242" s="1"/>
      <c r="X242" s="46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</row>
    <row r="243" spans="21:55" ht="15">
      <c r="U243" s="1"/>
      <c r="V243" s="1"/>
      <c r="W243" s="1"/>
      <c r="X243" s="46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</row>
    <row r="244" spans="21:55" ht="15">
      <c r="U244" s="1"/>
      <c r="V244" s="1"/>
      <c r="W244" s="1"/>
      <c r="X244" s="46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</row>
    <row r="245" spans="21:55" ht="15">
      <c r="U245" s="1"/>
      <c r="V245" s="1"/>
      <c r="W245" s="1"/>
      <c r="X245" s="46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</row>
    <row r="246" spans="21:55" ht="15">
      <c r="U246" s="1"/>
      <c r="V246" s="1"/>
      <c r="W246" s="1"/>
      <c r="X246" s="46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</row>
    <row r="247" spans="21:55" ht="15">
      <c r="U247" s="1"/>
      <c r="V247" s="1"/>
      <c r="W247" s="1"/>
      <c r="X247" s="46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</row>
    <row r="248" spans="21:55" ht="15">
      <c r="U248" s="1"/>
      <c r="V248" s="1"/>
      <c r="W248" s="1"/>
      <c r="X248" s="46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</row>
    <row r="249" spans="21:55" ht="15">
      <c r="U249" s="1"/>
      <c r="V249" s="1"/>
      <c r="W249" s="1"/>
      <c r="X249" s="46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</row>
    <row r="250" spans="21:55" ht="15">
      <c r="U250" s="1"/>
      <c r="V250" s="1"/>
      <c r="W250" s="1"/>
      <c r="X250" s="46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</row>
    <row r="251" spans="21:55" ht="15">
      <c r="U251" s="1"/>
      <c r="V251" s="1"/>
      <c r="W251" s="1"/>
      <c r="X251" s="46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</row>
    <row r="252" spans="21:55" ht="15">
      <c r="U252" s="1"/>
      <c r="V252" s="1"/>
      <c r="W252" s="1"/>
      <c r="X252" s="46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</row>
    <row r="253" spans="21:55" ht="15">
      <c r="U253" s="1"/>
      <c r="V253" s="1"/>
      <c r="W253" s="1"/>
      <c r="X253" s="46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</row>
    <row r="254" spans="21:55" ht="15">
      <c r="U254" s="1"/>
      <c r="V254" s="1"/>
      <c r="W254" s="1"/>
      <c r="X254" s="46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</row>
    <row r="255" spans="21:55" ht="15">
      <c r="U255" s="1"/>
      <c r="V255" s="1"/>
      <c r="W255" s="1"/>
      <c r="X255" s="46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</row>
    <row r="256" spans="21:55" ht="15">
      <c r="U256" s="1"/>
      <c r="V256" s="1"/>
      <c r="W256" s="1"/>
      <c r="X256" s="46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</row>
    <row r="257" spans="21:55" ht="15">
      <c r="U257" s="1"/>
      <c r="V257" s="1"/>
      <c r="W257" s="1"/>
      <c r="X257" s="46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</row>
    <row r="258" spans="21:55" ht="15">
      <c r="U258" s="1"/>
      <c r="V258" s="1"/>
      <c r="W258" s="1"/>
      <c r="X258" s="46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</row>
    <row r="259" spans="21:55" ht="15">
      <c r="U259" s="1"/>
      <c r="V259" s="1"/>
      <c r="W259" s="1"/>
      <c r="X259" s="46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</row>
    <row r="260" spans="21:55" ht="15">
      <c r="U260" s="1"/>
      <c r="V260" s="1"/>
      <c r="W260" s="1"/>
      <c r="X260" s="46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</row>
    <row r="261" spans="21:55" ht="15">
      <c r="U261" s="1"/>
      <c r="V261" s="1"/>
      <c r="W261" s="1"/>
      <c r="X261" s="46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</row>
    <row r="262" spans="21:55" ht="15">
      <c r="U262" s="1"/>
      <c r="V262" s="1"/>
      <c r="W262" s="1"/>
      <c r="X262" s="46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</row>
    <row r="263" spans="21:55" ht="15">
      <c r="U263" s="1"/>
      <c r="V263" s="1"/>
      <c r="W263" s="1"/>
      <c r="X263" s="46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</row>
    <row r="264" spans="21:55" ht="15">
      <c r="U264" s="1"/>
      <c r="V264" s="1"/>
      <c r="W264" s="1"/>
      <c r="X264" s="46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</row>
    <row r="265" spans="21:55" ht="15">
      <c r="U265" s="1"/>
      <c r="V265" s="1"/>
      <c r="W265" s="1"/>
      <c r="X265" s="46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</row>
    <row r="266" spans="21:55" ht="15">
      <c r="U266" s="1"/>
      <c r="V266" s="1"/>
      <c r="W266" s="1"/>
      <c r="X266" s="46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</row>
    <row r="267" spans="21:55" ht="15">
      <c r="U267" s="1"/>
      <c r="V267" s="1"/>
      <c r="W267" s="1"/>
      <c r="X267" s="46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</row>
    <row r="268" spans="21:55" ht="15">
      <c r="U268" s="1"/>
      <c r="V268" s="1"/>
      <c r="W268" s="1"/>
      <c r="X268" s="46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</row>
    <row r="269" spans="21:55" ht="15">
      <c r="U269" s="1"/>
      <c r="V269" s="1"/>
      <c r="W269" s="1"/>
      <c r="X269" s="46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</row>
    <row r="270" spans="21:55" ht="15">
      <c r="U270" s="1"/>
      <c r="V270" s="1"/>
      <c r="W270" s="1"/>
      <c r="X270" s="46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</row>
    <row r="271" spans="21:55" ht="15">
      <c r="U271" s="1"/>
      <c r="V271" s="1"/>
      <c r="W271" s="1"/>
      <c r="X271" s="46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21:55" ht="15">
      <c r="U272" s="1"/>
      <c r="V272" s="1"/>
      <c r="W272" s="1"/>
      <c r="X272" s="46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</row>
    <row r="273" spans="21:55" ht="15">
      <c r="U273" s="1"/>
      <c r="V273" s="1"/>
      <c r="W273" s="1"/>
      <c r="X273" s="46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21:55" ht="15">
      <c r="U274" s="1"/>
      <c r="V274" s="1"/>
      <c r="W274" s="1"/>
      <c r="X274" s="46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</row>
    <row r="275" spans="21:55" ht="15">
      <c r="U275" s="1"/>
      <c r="V275" s="1"/>
      <c r="W275" s="1"/>
      <c r="X275" s="46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</row>
    <row r="276" spans="21:55" ht="15">
      <c r="U276" s="1"/>
      <c r="V276" s="1"/>
      <c r="W276" s="1"/>
      <c r="X276" s="46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</row>
    <row r="277" spans="21:55" ht="15">
      <c r="U277" s="1"/>
      <c r="V277" s="1"/>
      <c r="W277" s="1"/>
      <c r="X277" s="46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</row>
    <row r="278" spans="21:55" ht="15">
      <c r="U278" s="1"/>
      <c r="V278" s="1"/>
      <c r="W278" s="1"/>
      <c r="X278" s="46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</row>
    <row r="279" spans="21:55" ht="15">
      <c r="U279" s="1"/>
      <c r="V279" s="1"/>
      <c r="W279" s="1"/>
      <c r="X279" s="46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</row>
    <row r="280" spans="21:55" ht="15">
      <c r="U280" s="1"/>
      <c r="V280" s="1"/>
      <c r="W280" s="1"/>
      <c r="X280" s="46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</row>
    <row r="281" spans="21:55" ht="15">
      <c r="U281" s="1"/>
      <c r="V281" s="1"/>
      <c r="W281" s="1"/>
      <c r="X281" s="46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</row>
    <row r="282" spans="21:55" ht="15">
      <c r="U282" s="1"/>
      <c r="V282" s="1"/>
      <c r="W282" s="1"/>
      <c r="X282" s="46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</row>
    <row r="283" spans="21:55" ht="15">
      <c r="U283" s="1"/>
      <c r="V283" s="1"/>
      <c r="W283" s="1"/>
      <c r="X283" s="46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</row>
    <row r="284" spans="21:55" ht="15">
      <c r="U284" s="1"/>
      <c r="V284" s="1"/>
      <c r="W284" s="1"/>
      <c r="X284" s="46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</row>
    <row r="285" spans="21:55" ht="15">
      <c r="U285" s="1"/>
      <c r="V285" s="1"/>
      <c r="W285" s="1"/>
      <c r="X285" s="46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</row>
    <row r="286" spans="21:55" ht="15">
      <c r="U286" s="1"/>
      <c r="V286" s="1"/>
      <c r="W286" s="1"/>
      <c r="X286" s="46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</row>
    <row r="287" spans="21:55" ht="15">
      <c r="U287" s="1"/>
      <c r="V287" s="1"/>
      <c r="W287" s="1"/>
      <c r="X287" s="46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</row>
    <row r="288" spans="21:55" ht="15">
      <c r="U288" s="1"/>
      <c r="V288" s="1"/>
      <c r="W288" s="1"/>
      <c r="X288" s="46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</row>
    <row r="289" spans="21:55" ht="15">
      <c r="U289" s="1"/>
      <c r="V289" s="1"/>
      <c r="W289" s="1"/>
      <c r="X289" s="46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</row>
    <row r="290" spans="21:55" ht="15">
      <c r="U290" s="1"/>
      <c r="V290" s="1"/>
      <c r="W290" s="1"/>
      <c r="X290" s="46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</row>
    <row r="291" spans="21:55" ht="15">
      <c r="U291" s="1"/>
      <c r="V291" s="1"/>
      <c r="W291" s="1"/>
      <c r="X291" s="46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</row>
    <row r="292" spans="21:55" ht="15">
      <c r="U292" s="1"/>
      <c r="V292" s="1"/>
      <c r="W292" s="1"/>
      <c r="X292" s="46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</row>
    <row r="293" spans="21:55" ht="15">
      <c r="U293" s="1"/>
      <c r="V293" s="1"/>
      <c r="W293" s="1"/>
      <c r="X293" s="46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</row>
    <row r="294" spans="21:55" ht="15">
      <c r="U294" s="1"/>
      <c r="V294" s="1"/>
      <c r="W294" s="1"/>
      <c r="X294" s="46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</row>
    <row r="295" spans="21:55" ht="15">
      <c r="U295" s="1"/>
      <c r="V295" s="1"/>
      <c r="W295" s="1"/>
      <c r="X295" s="46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</row>
    <row r="296" spans="21:55" ht="15">
      <c r="U296" s="1"/>
      <c r="V296" s="1"/>
      <c r="W296" s="1"/>
      <c r="X296" s="46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</row>
    <row r="297" spans="21:55" ht="15">
      <c r="U297" s="1"/>
      <c r="V297" s="1"/>
      <c r="W297" s="1"/>
      <c r="X297" s="46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</row>
    <row r="298" spans="21:55" ht="15">
      <c r="U298" s="1"/>
      <c r="V298" s="1"/>
      <c r="W298" s="1"/>
      <c r="X298" s="46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</row>
    <row r="299" spans="21:55" ht="15">
      <c r="U299" s="1"/>
      <c r="V299" s="1"/>
      <c r="W299" s="1"/>
      <c r="X299" s="46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</row>
    <row r="300" spans="21:55" ht="15">
      <c r="U300" s="1"/>
      <c r="V300" s="1"/>
      <c r="W300" s="1"/>
      <c r="X300" s="46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</row>
    <row r="301" spans="21:55" ht="15">
      <c r="U301" s="1"/>
      <c r="V301" s="1"/>
      <c r="W301" s="1"/>
      <c r="X301" s="46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</row>
    <row r="302" spans="21:55" ht="15">
      <c r="U302" s="1"/>
      <c r="V302" s="1"/>
      <c r="W302" s="1"/>
      <c r="X302" s="46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</row>
    <row r="303" spans="21:55" ht="15">
      <c r="U303" s="1"/>
      <c r="V303" s="1"/>
      <c r="W303" s="1"/>
      <c r="X303" s="46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</row>
    <row r="304" spans="21:55" ht="15">
      <c r="U304" s="1"/>
      <c r="V304" s="1"/>
      <c r="W304" s="1"/>
      <c r="X304" s="46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</row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</sheetData>
  <sheetProtection/>
  <printOptions/>
  <pageMargins left="0.26" right="0.24" top="0.28" bottom="0.37" header="0.2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05"/>
  <sheetViews>
    <sheetView zoomScalePageLayoutView="0" workbookViewId="0" topLeftCell="A13">
      <selection activeCell="B3" sqref="B3"/>
    </sheetView>
  </sheetViews>
  <sheetFormatPr defaultColWidth="9.140625" defaultRowHeight="15"/>
  <cols>
    <col min="1" max="1" width="19.7109375" style="0" customWidth="1"/>
    <col min="2" max="2" width="18.7109375" style="0" customWidth="1"/>
    <col min="3" max="4" width="15.28125" style="0" customWidth="1"/>
    <col min="5" max="5" width="17.8515625" style="0" customWidth="1"/>
    <col min="6" max="6" width="19.421875" style="0" customWidth="1"/>
    <col min="7" max="7" width="22.28125" style="0" customWidth="1"/>
    <col min="8" max="8" width="20.57421875" style="0" customWidth="1"/>
    <col min="9" max="9" width="19.7109375" style="0" customWidth="1"/>
    <col min="10" max="10" width="10.8515625" style="0" customWidth="1"/>
    <col min="11" max="11" width="13.00390625" style="0" customWidth="1"/>
    <col min="12" max="12" width="10.7109375" style="0" customWidth="1"/>
    <col min="13" max="13" width="16.00390625" style="0" customWidth="1"/>
    <col min="14" max="14" width="15.8515625" style="0" customWidth="1"/>
    <col min="15" max="15" width="13.7109375" style="0" customWidth="1"/>
    <col min="16" max="16" width="10.57421875" style="0" customWidth="1"/>
    <col min="17" max="17" width="18.140625" style="0" customWidth="1"/>
    <col min="18" max="18" width="15.28125" style="0" customWidth="1"/>
    <col min="19" max="19" width="12.00390625" style="0" customWidth="1"/>
    <col min="20" max="20" width="13.28125" style="0" customWidth="1"/>
    <col min="21" max="21" width="9.7109375" style="0" customWidth="1"/>
    <col min="22" max="22" width="15.57421875" style="0" customWidth="1"/>
    <col min="23" max="23" width="14.140625" style="0" customWidth="1"/>
    <col min="24" max="24" width="15.7109375" style="0" customWidth="1"/>
    <col min="25" max="25" width="15.8515625" style="0" customWidth="1"/>
    <col min="26" max="26" width="13.140625" style="0" customWidth="1"/>
    <col min="27" max="27" width="12.28125" style="0" customWidth="1"/>
    <col min="28" max="28" width="16.28125" style="0" customWidth="1"/>
    <col min="29" max="29" width="22.140625" style="0" customWidth="1"/>
    <col min="30" max="30" width="10.00390625" style="0" customWidth="1"/>
    <col min="31" max="31" width="9.8515625" style="0" customWidth="1"/>
    <col min="32" max="32" width="11.28125" style="0" customWidth="1"/>
    <col min="33" max="33" width="10.140625" style="0" customWidth="1"/>
    <col min="34" max="34" width="10.28125" style="0" customWidth="1"/>
    <col min="35" max="35" width="24.140625" style="0" customWidth="1"/>
    <col min="36" max="36" width="10.8515625" style="0" customWidth="1"/>
    <col min="37" max="37" width="14.7109375" style="0" customWidth="1"/>
    <col min="38" max="39" width="22.7109375" style="0" customWidth="1"/>
    <col min="40" max="40" width="21.421875" style="0" customWidth="1"/>
    <col min="41" max="41" width="26.57421875" style="0" customWidth="1"/>
    <col min="42" max="42" width="15.57421875" style="0" customWidth="1"/>
    <col min="43" max="43" width="10.421875" style="0" customWidth="1"/>
  </cols>
  <sheetData>
    <row r="1" spans="1:103" ht="16.5">
      <c r="A1" s="56" t="s">
        <v>65</v>
      </c>
      <c r="B1" s="41">
        <v>42041</v>
      </c>
      <c r="C1" s="36">
        <v>42054</v>
      </c>
      <c r="D1" s="36">
        <v>42060</v>
      </c>
      <c r="E1" s="36">
        <v>42061</v>
      </c>
      <c r="F1" s="36">
        <v>42075</v>
      </c>
      <c r="G1" s="36">
        <v>42079</v>
      </c>
      <c r="H1" s="36">
        <v>42080</v>
      </c>
      <c r="I1" s="73">
        <v>42108</v>
      </c>
      <c r="J1" s="73">
        <v>42116</v>
      </c>
      <c r="K1" s="73">
        <v>42117</v>
      </c>
      <c r="L1" s="80">
        <v>42138</v>
      </c>
      <c r="M1" s="73">
        <v>42139</v>
      </c>
      <c r="N1" s="73">
        <v>42151</v>
      </c>
      <c r="O1" s="73">
        <v>42153</v>
      </c>
      <c r="P1" s="73">
        <v>42164</v>
      </c>
      <c r="Q1" s="82" t="s">
        <v>80</v>
      </c>
      <c r="R1" s="73">
        <v>42171</v>
      </c>
      <c r="S1" s="73">
        <v>42181</v>
      </c>
      <c r="T1" s="73">
        <v>42188</v>
      </c>
      <c r="U1" s="73">
        <v>42191</v>
      </c>
      <c r="V1" s="73">
        <v>42207</v>
      </c>
      <c r="W1" s="73">
        <v>42212</v>
      </c>
      <c r="X1" s="73">
        <v>42214</v>
      </c>
      <c r="Y1" s="73">
        <v>42216</v>
      </c>
      <c r="Z1" s="73">
        <v>42243</v>
      </c>
      <c r="AA1" s="73">
        <v>42261</v>
      </c>
      <c r="AB1" s="73">
        <v>42263</v>
      </c>
      <c r="AC1" s="73">
        <v>42272</v>
      </c>
      <c r="AD1" s="73">
        <v>42298</v>
      </c>
      <c r="AE1" s="73">
        <v>42299</v>
      </c>
      <c r="AF1" s="73">
        <v>42300</v>
      </c>
      <c r="AG1" s="73">
        <v>42303</v>
      </c>
      <c r="AH1" s="73">
        <v>42318</v>
      </c>
      <c r="AI1" s="73">
        <v>42319</v>
      </c>
      <c r="AJ1" s="73">
        <v>42335</v>
      </c>
      <c r="AK1" s="73">
        <v>42341</v>
      </c>
      <c r="AL1" s="73">
        <v>42346</v>
      </c>
      <c r="AM1" s="73">
        <v>42348</v>
      </c>
      <c r="AN1" s="73">
        <v>42355</v>
      </c>
      <c r="AO1" s="73">
        <v>42356</v>
      </c>
      <c r="AP1" s="73">
        <v>42360</v>
      </c>
      <c r="AQ1" s="73">
        <v>42361</v>
      </c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</row>
    <row r="2" spans="1:102" ht="147.75" customHeight="1">
      <c r="A2" s="57" t="s">
        <v>66</v>
      </c>
      <c r="B2" s="42" t="s">
        <v>58</v>
      </c>
      <c r="C2" s="37" t="s">
        <v>59</v>
      </c>
      <c r="D2" s="37" t="s">
        <v>60</v>
      </c>
      <c r="E2" s="49" t="s">
        <v>61</v>
      </c>
      <c r="F2" s="9" t="s">
        <v>62</v>
      </c>
      <c r="G2" s="9" t="s">
        <v>63</v>
      </c>
      <c r="H2" s="9" t="s">
        <v>64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37" t="s">
        <v>75</v>
      </c>
      <c r="O2" s="37" t="s">
        <v>76</v>
      </c>
      <c r="P2" s="81" t="s">
        <v>78</v>
      </c>
      <c r="Q2" s="37" t="s">
        <v>79</v>
      </c>
      <c r="R2" s="37" t="s">
        <v>81</v>
      </c>
      <c r="S2" s="37" t="s">
        <v>82</v>
      </c>
      <c r="T2" s="37" t="s">
        <v>83</v>
      </c>
      <c r="U2" s="37" t="s">
        <v>84</v>
      </c>
      <c r="V2" s="81" t="s">
        <v>85</v>
      </c>
      <c r="W2" s="37" t="s">
        <v>85</v>
      </c>
      <c r="X2" s="37" t="s">
        <v>85</v>
      </c>
      <c r="Y2" s="37" t="s">
        <v>86</v>
      </c>
      <c r="Z2" s="37" t="s">
        <v>87</v>
      </c>
      <c r="AA2" s="37" t="s">
        <v>89</v>
      </c>
      <c r="AB2" s="37" t="s">
        <v>90</v>
      </c>
      <c r="AC2" s="37" t="s">
        <v>91</v>
      </c>
      <c r="AD2" s="37" t="s">
        <v>93</v>
      </c>
      <c r="AE2" s="37" t="s">
        <v>93</v>
      </c>
      <c r="AF2" s="37" t="s">
        <v>92</v>
      </c>
      <c r="AG2" s="37" t="s">
        <v>93</v>
      </c>
      <c r="AH2" s="37" t="s">
        <v>95</v>
      </c>
      <c r="AI2" s="37" t="s">
        <v>94</v>
      </c>
      <c r="AJ2" s="37" t="s">
        <v>96</v>
      </c>
      <c r="AK2" s="37" t="s">
        <v>97</v>
      </c>
      <c r="AL2" s="37" t="s">
        <v>94</v>
      </c>
      <c r="AM2" s="37" t="s">
        <v>94</v>
      </c>
      <c r="AN2" s="37" t="s">
        <v>98</v>
      </c>
      <c r="AO2" s="37" t="s">
        <v>99</v>
      </c>
      <c r="AP2" s="37" t="s">
        <v>54</v>
      </c>
      <c r="AQ2" s="37" t="s">
        <v>100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</row>
    <row r="3" spans="1:102" ht="21">
      <c r="A3" s="53" t="s">
        <v>35</v>
      </c>
      <c r="B3" s="43">
        <v>32</v>
      </c>
      <c r="C3" s="35">
        <v>43</v>
      </c>
      <c r="D3" s="35">
        <v>106</v>
      </c>
      <c r="E3" s="35">
        <v>28</v>
      </c>
      <c r="F3" s="35">
        <v>24</v>
      </c>
      <c r="G3" s="35">
        <v>17</v>
      </c>
      <c r="H3" s="35">
        <v>14</v>
      </c>
      <c r="I3" s="76">
        <v>38</v>
      </c>
      <c r="J3" s="78">
        <v>31</v>
      </c>
      <c r="K3" s="79">
        <v>23</v>
      </c>
      <c r="L3" s="79">
        <v>58</v>
      </c>
      <c r="M3" s="79">
        <v>66</v>
      </c>
      <c r="N3" s="79">
        <v>17</v>
      </c>
      <c r="O3" s="79">
        <v>21</v>
      </c>
      <c r="P3" s="79">
        <v>18</v>
      </c>
      <c r="Q3" s="79">
        <v>72</v>
      </c>
      <c r="R3" s="79">
        <v>30</v>
      </c>
      <c r="S3" s="79">
        <v>10</v>
      </c>
      <c r="T3" s="79">
        <v>54</v>
      </c>
      <c r="U3" s="79">
        <v>10</v>
      </c>
      <c r="V3" s="79">
        <v>12</v>
      </c>
      <c r="W3" s="79">
        <v>17</v>
      </c>
      <c r="X3" s="79">
        <v>14</v>
      </c>
      <c r="Y3" s="79">
        <v>20</v>
      </c>
      <c r="Z3" s="79">
        <v>31</v>
      </c>
      <c r="AA3" s="79">
        <v>18</v>
      </c>
      <c r="AB3" s="79">
        <v>47</v>
      </c>
      <c r="AC3" s="79">
        <v>21</v>
      </c>
      <c r="AD3" s="79">
        <v>17</v>
      </c>
      <c r="AE3" s="79">
        <v>17</v>
      </c>
      <c r="AF3" s="79">
        <v>30</v>
      </c>
      <c r="AG3" s="79">
        <v>17</v>
      </c>
      <c r="AH3" s="79">
        <v>26</v>
      </c>
      <c r="AI3" s="79">
        <v>26</v>
      </c>
      <c r="AJ3" s="79">
        <v>6</v>
      </c>
      <c r="AK3" s="79">
        <v>24</v>
      </c>
      <c r="AL3" s="79">
        <v>15</v>
      </c>
      <c r="AM3" s="79">
        <v>33</v>
      </c>
      <c r="AN3" s="79">
        <v>21</v>
      </c>
      <c r="AO3" s="79">
        <v>16</v>
      </c>
      <c r="AP3" s="79">
        <v>3</v>
      </c>
      <c r="AQ3" s="79">
        <v>18</v>
      </c>
      <c r="AR3" s="75"/>
      <c r="AS3" s="75"/>
      <c r="AT3" s="75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</row>
    <row r="4" spans="1:102" ht="15">
      <c r="A4" s="72" t="s">
        <v>0</v>
      </c>
      <c r="B4" s="44"/>
      <c r="C4" s="7"/>
      <c r="D4" s="12"/>
      <c r="E4" s="7"/>
      <c r="F4" s="7"/>
      <c r="G4" s="7"/>
      <c r="H4" s="7"/>
      <c r="I4" s="74"/>
      <c r="J4" s="74"/>
      <c r="K4" s="50"/>
      <c r="L4" s="50"/>
      <c r="M4" s="50"/>
      <c r="N4" s="50"/>
      <c r="O4" s="50"/>
      <c r="P4" s="74"/>
      <c r="Q4" s="50"/>
      <c r="R4" s="50"/>
      <c r="S4" s="50"/>
      <c r="T4" s="50"/>
      <c r="U4" s="50"/>
      <c r="V4" s="74"/>
      <c r="W4" s="50"/>
      <c r="X4" s="50"/>
      <c r="Y4" s="74"/>
      <c r="Z4" s="50"/>
      <c r="AA4" s="50"/>
      <c r="AB4" s="50"/>
      <c r="AC4" s="74"/>
      <c r="AD4" s="74"/>
      <c r="AE4" s="74"/>
      <c r="AF4" s="50"/>
      <c r="AG4" s="50"/>
      <c r="AH4" s="74"/>
      <c r="AI4" s="74"/>
      <c r="AJ4" s="50"/>
      <c r="AK4" s="74"/>
      <c r="AL4" s="74"/>
      <c r="AM4" s="74"/>
      <c r="AN4" s="50"/>
      <c r="AO4" s="74"/>
      <c r="AP4" s="50"/>
      <c r="AQ4" s="74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1:102" ht="15">
      <c r="A5" s="51" t="s">
        <v>1</v>
      </c>
      <c r="B5" s="45">
        <v>30</v>
      </c>
      <c r="C5" s="12">
        <v>24</v>
      </c>
      <c r="D5" s="12">
        <v>8</v>
      </c>
      <c r="E5" s="12">
        <v>16</v>
      </c>
      <c r="F5" s="12">
        <v>18</v>
      </c>
      <c r="G5" s="12">
        <v>13</v>
      </c>
      <c r="H5" s="12">
        <v>6</v>
      </c>
      <c r="I5" s="74">
        <v>30</v>
      </c>
      <c r="J5" s="74"/>
      <c r="K5" s="74">
        <v>14</v>
      </c>
      <c r="L5" s="74">
        <v>58</v>
      </c>
      <c r="M5" s="74">
        <v>66</v>
      </c>
      <c r="N5" s="74">
        <v>12</v>
      </c>
      <c r="O5" s="74">
        <v>1</v>
      </c>
      <c r="P5" s="74">
        <v>17</v>
      </c>
      <c r="Q5" s="74">
        <v>51</v>
      </c>
      <c r="R5" s="50"/>
      <c r="S5" s="74">
        <v>7</v>
      </c>
      <c r="T5" s="74">
        <v>51</v>
      </c>
      <c r="U5" s="74">
        <v>5</v>
      </c>
      <c r="V5" s="74"/>
      <c r="W5" s="50"/>
      <c r="X5" s="50"/>
      <c r="Y5" s="74">
        <v>10</v>
      </c>
      <c r="Z5" s="74">
        <v>10</v>
      </c>
      <c r="AA5" s="74">
        <v>7</v>
      </c>
      <c r="AB5" s="74">
        <v>23</v>
      </c>
      <c r="AC5" s="74">
        <v>14</v>
      </c>
      <c r="AD5" s="74">
        <v>17</v>
      </c>
      <c r="AE5" s="74">
        <v>17</v>
      </c>
      <c r="AF5" s="74">
        <v>21</v>
      </c>
      <c r="AG5" s="74">
        <v>17</v>
      </c>
      <c r="AH5" s="74">
        <v>18</v>
      </c>
      <c r="AI5" s="74"/>
      <c r="AJ5" s="74">
        <v>4</v>
      </c>
      <c r="AK5" s="74">
        <v>15</v>
      </c>
      <c r="AL5" s="74"/>
      <c r="AM5" s="74">
        <v>16</v>
      </c>
      <c r="AN5" s="74">
        <v>6</v>
      </c>
      <c r="AO5" s="74">
        <v>10</v>
      </c>
      <c r="AP5" s="74">
        <v>3</v>
      </c>
      <c r="AQ5" s="74">
        <v>16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:102" ht="15">
      <c r="A6" s="51" t="s">
        <v>2</v>
      </c>
      <c r="B6" s="45">
        <v>2</v>
      </c>
      <c r="C6" s="12">
        <v>5</v>
      </c>
      <c r="D6" s="12">
        <v>4</v>
      </c>
      <c r="E6" s="12"/>
      <c r="F6" s="12">
        <v>2</v>
      </c>
      <c r="G6" s="7"/>
      <c r="H6" s="12"/>
      <c r="I6" s="74">
        <v>1</v>
      </c>
      <c r="J6" s="74"/>
      <c r="K6" s="74">
        <v>6</v>
      </c>
      <c r="L6" s="50"/>
      <c r="M6" s="50"/>
      <c r="N6" s="50"/>
      <c r="O6" s="74">
        <v>1</v>
      </c>
      <c r="P6" s="74"/>
      <c r="Q6" s="74">
        <v>2</v>
      </c>
      <c r="R6" s="50"/>
      <c r="S6" s="74"/>
      <c r="T6" s="50"/>
      <c r="U6" s="74">
        <v>5</v>
      </c>
      <c r="V6" s="74"/>
      <c r="W6" s="50"/>
      <c r="X6" s="50"/>
      <c r="Y6" s="74">
        <v>2</v>
      </c>
      <c r="Z6" s="74">
        <v>4</v>
      </c>
      <c r="AA6" s="74"/>
      <c r="AB6" s="74">
        <v>4</v>
      </c>
      <c r="AC6" s="74"/>
      <c r="AD6" s="74"/>
      <c r="AE6" s="74"/>
      <c r="AF6" s="74"/>
      <c r="AG6" s="50"/>
      <c r="AH6" s="74">
        <v>3</v>
      </c>
      <c r="AI6" s="74"/>
      <c r="AJ6" s="74">
        <v>1</v>
      </c>
      <c r="AK6" s="74">
        <v>3</v>
      </c>
      <c r="AL6" s="74"/>
      <c r="AM6" s="74">
        <v>1</v>
      </c>
      <c r="AN6" s="74"/>
      <c r="AO6" s="74">
        <v>2</v>
      </c>
      <c r="AP6" s="50"/>
      <c r="AQ6" s="74">
        <v>1</v>
      </c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1:102" ht="30">
      <c r="A7" s="72" t="s">
        <v>3</v>
      </c>
      <c r="B7" s="44"/>
      <c r="C7" s="12"/>
      <c r="D7" s="12"/>
      <c r="E7" s="12"/>
      <c r="F7" s="12"/>
      <c r="G7" s="7"/>
      <c r="H7" s="12"/>
      <c r="I7" s="74"/>
      <c r="J7" s="74"/>
      <c r="K7" s="74"/>
      <c r="L7" s="50"/>
      <c r="M7" s="50"/>
      <c r="N7" s="50"/>
      <c r="O7" s="74"/>
      <c r="P7" s="74"/>
      <c r="Q7" s="74"/>
      <c r="R7" s="50"/>
      <c r="S7" s="74"/>
      <c r="T7" s="50"/>
      <c r="U7" s="50"/>
      <c r="V7" s="74"/>
      <c r="W7" s="50"/>
      <c r="X7" s="50"/>
      <c r="Y7" s="74"/>
      <c r="Z7" s="74"/>
      <c r="AA7" s="74"/>
      <c r="AB7" s="74"/>
      <c r="AC7" s="74"/>
      <c r="AD7" s="74"/>
      <c r="AE7" s="74"/>
      <c r="AF7" s="74"/>
      <c r="AG7" s="50"/>
      <c r="AH7" s="74"/>
      <c r="AI7" s="74"/>
      <c r="AJ7" s="74"/>
      <c r="AK7" s="74"/>
      <c r="AL7" s="74"/>
      <c r="AM7" s="74"/>
      <c r="AN7" s="74"/>
      <c r="AO7" s="74"/>
      <c r="AP7" s="50"/>
      <c r="AQ7" s="74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1:102" ht="15">
      <c r="A8" s="51" t="s">
        <v>4</v>
      </c>
      <c r="B8" s="44"/>
      <c r="C8" s="12"/>
      <c r="D8" s="12">
        <v>4</v>
      </c>
      <c r="E8" s="12">
        <v>3</v>
      </c>
      <c r="F8" s="12">
        <v>1</v>
      </c>
      <c r="G8" s="12">
        <v>1</v>
      </c>
      <c r="H8" s="12">
        <v>1</v>
      </c>
      <c r="I8" s="74">
        <v>1</v>
      </c>
      <c r="J8" s="74"/>
      <c r="K8" s="74">
        <v>1</v>
      </c>
      <c r="L8" s="50"/>
      <c r="M8" s="50"/>
      <c r="N8" s="50"/>
      <c r="O8" s="74">
        <v>1</v>
      </c>
      <c r="P8" s="74">
        <v>1</v>
      </c>
      <c r="Q8" s="74">
        <v>1</v>
      </c>
      <c r="R8" s="50"/>
      <c r="S8" s="74"/>
      <c r="T8" s="50"/>
      <c r="U8" s="50"/>
      <c r="V8" s="74"/>
      <c r="W8" s="50"/>
      <c r="X8" s="50"/>
      <c r="Y8" s="74">
        <v>3</v>
      </c>
      <c r="Z8" s="74">
        <v>2</v>
      </c>
      <c r="AA8" s="74">
        <v>1</v>
      </c>
      <c r="AB8" s="74">
        <v>2</v>
      </c>
      <c r="AC8" s="74">
        <v>1</v>
      </c>
      <c r="AD8" s="74"/>
      <c r="AE8" s="74"/>
      <c r="AF8" s="74">
        <v>1</v>
      </c>
      <c r="AG8" s="50"/>
      <c r="AH8" s="74"/>
      <c r="AI8" s="74"/>
      <c r="AJ8" s="74"/>
      <c r="AK8" s="74"/>
      <c r="AL8" s="74"/>
      <c r="AM8" s="74">
        <v>1</v>
      </c>
      <c r="AN8" s="74"/>
      <c r="AO8" s="74"/>
      <c r="AP8" s="50"/>
      <c r="AQ8" s="74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1:102" ht="15">
      <c r="A9" s="51" t="s">
        <v>5</v>
      </c>
      <c r="B9" s="44"/>
      <c r="C9" s="12">
        <v>7</v>
      </c>
      <c r="D9" s="12">
        <v>2</v>
      </c>
      <c r="E9" s="12"/>
      <c r="F9" s="12"/>
      <c r="G9" s="7"/>
      <c r="H9" s="12">
        <v>1</v>
      </c>
      <c r="I9" s="74"/>
      <c r="J9" s="74"/>
      <c r="K9" s="74"/>
      <c r="L9" s="50"/>
      <c r="M9" s="50"/>
      <c r="N9" s="50"/>
      <c r="O9" s="74"/>
      <c r="P9" s="50"/>
      <c r="Q9" s="74">
        <v>1</v>
      </c>
      <c r="R9" s="50"/>
      <c r="S9" s="74">
        <v>2</v>
      </c>
      <c r="T9" s="50"/>
      <c r="U9" s="50"/>
      <c r="V9" s="74"/>
      <c r="W9" s="50"/>
      <c r="X9" s="50"/>
      <c r="Y9" s="74">
        <v>1</v>
      </c>
      <c r="Z9" s="74"/>
      <c r="AA9" s="74"/>
      <c r="AB9" s="74">
        <v>2</v>
      </c>
      <c r="AC9" s="74">
        <v>1</v>
      </c>
      <c r="AD9" s="74"/>
      <c r="AE9" s="74"/>
      <c r="AF9" s="74"/>
      <c r="AG9" s="50"/>
      <c r="AH9" s="74">
        <v>1</v>
      </c>
      <c r="AI9" s="74"/>
      <c r="AJ9" s="74"/>
      <c r="AK9" s="74"/>
      <c r="AL9" s="74">
        <v>2</v>
      </c>
      <c r="AM9" s="74">
        <v>1</v>
      </c>
      <c r="AN9" s="74"/>
      <c r="AO9" s="74"/>
      <c r="AP9" s="50"/>
      <c r="AQ9" s="74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1:102" ht="15">
      <c r="A10" s="51" t="s">
        <v>6</v>
      </c>
      <c r="B10" s="44"/>
      <c r="C10" s="12"/>
      <c r="D10" s="12">
        <v>2</v>
      </c>
      <c r="E10" s="12"/>
      <c r="F10" s="12"/>
      <c r="G10" s="12">
        <v>1</v>
      </c>
      <c r="H10" s="12">
        <v>4</v>
      </c>
      <c r="I10" s="74"/>
      <c r="J10" s="74"/>
      <c r="K10" s="74">
        <v>1</v>
      </c>
      <c r="L10" s="50"/>
      <c r="M10" s="50"/>
      <c r="N10" s="50"/>
      <c r="O10" s="74"/>
      <c r="P10" s="50"/>
      <c r="Q10" s="74"/>
      <c r="R10" s="50"/>
      <c r="S10" s="74"/>
      <c r="T10" s="74">
        <v>2</v>
      </c>
      <c r="U10" s="50"/>
      <c r="V10" s="74"/>
      <c r="W10" s="50"/>
      <c r="X10" s="50"/>
      <c r="Y10" s="74"/>
      <c r="Z10" s="74">
        <v>1</v>
      </c>
      <c r="AA10" s="74"/>
      <c r="AB10" s="74"/>
      <c r="AC10" s="74"/>
      <c r="AD10" s="74"/>
      <c r="AE10" s="74"/>
      <c r="AF10" s="74">
        <v>1</v>
      </c>
      <c r="AG10" s="50"/>
      <c r="AH10" s="74">
        <v>1</v>
      </c>
      <c r="AI10" s="74"/>
      <c r="AJ10" s="74"/>
      <c r="AK10" s="74">
        <v>1</v>
      </c>
      <c r="AL10" s="74"/>
      <c r="AM10" s="74">
        <v>1</v>
      </c>
      <c r="AN10" s="74"/>
      <c r="AO10" s="74"/>
      <c r="AP10" s="50"/>
      <c r="AQ10" s="7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ht="15">
      <c r="A11" s="51" t="s">
        <v>7</v>
      </c>
      <c r="B11" s="44"/>
      <c r="C11" s="12"/>
      <c r="D11" s="12">
        <v>6</v>
      </c>
      <c r="E11" s="12"/>
      <c r="F11" s="12"/>
      <c r="G11" s="7"/>
      <c r="H11" s="12">
        <v>1</v>
      </c>
      <c r="I11" s="74">
        <v>1</v>
      </c>
      <c r="J11" s="74">
        <v>3</v>
      </c>
      <c r="K11" s="74"/>
      <c r="L11" s="50"/>
      <c r="M11" s="50"/>
      <c r="N11" s="74">
        <v>3</v>
      </c>
      <c r="O11" s="74">
        <v>3</v>
      </c>
      <c r="P11" s="50"/>
      <c r="Q11" s="74"/>
      <c r="R11" s="50"/>
      <c r="S11" s="74">
        <v>1</v>
      </c>
      <c r="T11" s="50"/>
      <c r="U11" s="50"/>
      <c r="V11" s="74"/>
      <c r="W11" s="74"/>
      <c r="X11" s="50"/>
      <c r="Y11" s="74">
        <v>1</v>
      </c>
      <c r="Z11" s="74">
        <v>1</v>
      </c>
      <c r="AA11" s="74">
        <v>4</v>
      </c>
      <c r="AB11" s="74"/>
      <c r="AC11" s="74">
        <v>1</v>
      </c>
      <c r="AD11" s="74"/>
      <c r="AE11" s="74"/>
      <c r="AF11" s="74">
        <v>2</v>
      </c>
      <c r="AG11" s="50"/>
      <c r="AH11" s="74">
        <v>1</v>
      </c>
      <c r="AI11" s="74">
        <v>1</v>
      </c>
      <c r="AJ11" s="74"/>
      <c r="AK11" s="74"/>
      <c r="AL11" s="74"/>
      <c r="AM11" s="74">
        <v>1</v>
      </c>
      <c r="AN11" s="74"/>
      <c r="AO11" s="74">
        <v>2</v>
      </c>
      <c r="AP11" s="50"/>
      <c r="AQ11" s="74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</row>
    <row r="12" spans="1:102" ht="15">
      <c r="A12" s="51" t="s">
        <v>8</v>
      </c>
      <c r="B12" s="44"/>
      <c r="C12" s="12"/>
      <c r="D12" s="12"/>
      <c r="E12" s="12"/>
      <c r="F12" s="12"/>
      <c r="G12" s="7"/>
      <c r="H12" s="12"/>
      <c r="I12" s="74">
        <v>1</v>
      </c>
      <c r="J12" s="74"/>
      <c r="K12" s="74"/>
      <c r="L12" s="50"/>
      <c r="M12" s="50"/>
      <c r="N12" s="74">
        <v>2</v>
      </c>
      <c r="O12" s="74"/>
      <c r="P12" s="50"/>
      <c r="Q12" s="74">
        <v>1</v>
      </c>
      <c r="R12" s="50"/>
      <c r="S12" s="50"/>
      <c r="T12" s="50"/>
      <c r="U12" s="50"/>
      <c r="V12" s="74"/>
      <c r="W12" s="74"/>
      <c r="X12" s="50"/>
      <c r="Y12" s="74">
        <v>1</v>
      </c>
      <c r="Z12" s="74">
        <v>1</v>
      </c>
      <c r="AA12" s="74">
        <v>2</v>
      </c>
      <c r="AB12" s="74">
        <v>2</v>
      </c>
      <c r="AC12" s="74"/>
      <c r="AD12" s="74"/>
      <c r="AE12" s="74"/>
      <c r="AF12" s="74"/>
      <c r="AG12" s="50"/>
      <c r="AH12" s="74"/>
      <c r="AI12" s="74"/>
      <c r="AJ12" s="74"/>
      <c r="AK12" s="74">
        <v>1</v>
      </c>
      <c r="AL12" s="74"/>
      <c r="AM12" s="74">
        <v>1</v>
      </c>
      <c r="AN12" s="74">
        <v>5</v>
      </c>
      <c r="AO12" s="74"/>
      <c r="AP12" s="50"/>
      <c r="AQ12" s="74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pans="1:102" ht="15">
      <c r="A13" s="51" t="s">
        <v>9</v>
      </c>
      <c r="B13" s="44"/>
      <c r="C13" s="12"/>
      <c r="D13" s="12"/>
      <c r="E13" s="12"/>
      <c r="F13" s="12">
        <v>1</v>
      </c>
      <c r="G13" s="7"/>
      <c r="H13" s="12"/>
      <c r="I13" s="74"/>
      <c r="J13" s="74"/>
      <c r="K13" s="50"/>
      <c r="L13" s="50"/>
      <c r="M13" s="50"/>
      <c r="N13" s="50"/>
      <c r="O13" s="74">
        <v>3</v>
      </c>
      <c r="P13" s="50"/>
      <c r="Q13" s="74"/>
      <c r="R13" s="50"/>
      <c r="S13" s="50"/>
      <c r="T13" s="50"/>
      <c r="U13" s="50"/>
      <c r="V13" s="74"/>
      <c r="W13" s="74"/>
      <c r="X13" s="50"/>
      <c r="Y13" s="74"/>
      <c r="Z13" s="74">
        <v>1</v>
      </c>
      <c r="AA13" s="74"/>
      <c r="AB13" s="74"/>
      <c r="AC13" s="74"/>
      <c r="AD13" s="74"/>
      <c r="AE13" s="74"/>
      <c r="AF13" s="74">
        <v>1</v>
      </c>
      <c r="AG13" s="50"/>
      <c r="AH13" s="74"/>
      <c r="AI13" s="74"/>
      <c r="AJ13" s="74"/>
      <c r="AK13" s="74"/>
      <c r="AL13" s="74"/>
      <c r="AM13" s="74">
        <v>1</v>
      </c>
      <c r="AN13" s="74">
        <v>1</v>
      </c>
      <c r="AO13" s="74"/>
      <c r="AP13" s="50"/>
      <c r="AQ13" s="74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</row>
    <row r="14" spans="1:102" ht="30">
      <c r="A14" s="72" t="s">
        <v>10</v>
      </c>
      <c r="B14" s="44"/>
      <c r="C14" s="12"/>
      <c r="D14" s="12"/>
      <c r="E14" s="12"/>
      <c r="F14" s="12"/>
      <c r="G14" s="7"/>
      <c r="H14" s="12"/>
      <c r="I14" s="74"/>
      <c r="J14" s="74"/>
      <c r="K14" s="50"/>
      <c r="L14" s="50"/>
      <c r="M14" s="50"/>
      <c r="N14" s="50"/>
      <c r="O14" s="74"/>
      <c r="P14" s="50"/>
      <c r="Q14" s="74"/>
      <c r="R14" s="50"/>
      <c r="S14" s="50"/>
      <c r="T14" s="74"/>
      <c r="U14" s="50"/>
      <c r="V14" s="74"/>
      <c r="W14" s="74"/>
      <c r="X14" s="50"/>
      <c r="Y14" s="74"/>
      <c r="Z14" s="74"/>
      <c r="AA14" s="74"/>
      <c r="AB14" s="74"/>
      <c r="AC14" s="74"/>
      <c r="AD14" s="74"/>
      <c r="AE14" s="74"/>
      <c r="AF14" s="74"/>
      <c r="AG14" s="50"/>
      <c r="AH14" s="74"/>
      <c r="AI14" s="74"/>
      <c r="AJ14" s="74"/>
      <c r="AK14" s="74"/>
      <c r="AL14" s="74"/>
      <c r="AM14" s="74"/>
      <c r="AN14" s="74"/>
      <c r="AO14" s="74"/>
      <c r="AP14" s="50"/>
      <c r="AQ14" s="74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</row>
    <row r="15" spans="1:102" ht="15">
      <c r="A15" s="51" t="s">
        <v>11</v>
      </c>
      <c r="B15" s="44"/>
      <c r="C15" s="12"/>
      <c r="D15" s="12">
        <v>3</v>
      </c>
      <c r="E15" s="12"/>
      <c r="F15" s="12"/>
      <c r="G15" s="7"/>
      <c r="H15" s="12"/>
      <c r="I15" s="74"/>
      <c r="J15" s="74"/>
      <c r="K15" s="50"/>
      <c r="L15" s="50"/>
      <c r="M15" s="50"/>
      <c r="N15" s="50"/>
      <c r="O15" s="74"/>
      <c r="P15" s="50"/>
      <c r="Q15" s="74">
        <v>1</v>
      </c>
      <c r="R15" s="50"/>
      <c r="S15" s="50"/>
      <c r="T15" s="74"/>
      <c r="U15" s="50"/>
      <c r="V15" s="74"/>
      <c r="W15" s="74">
        <v>17</v>
      </c>
      <c r="X15" s="50"/>
      <c r="Y15" s="74"/>
      <c r="Z15" s="74"/>
      <c r="AA15" s="74"/>
      <c r="AB15" s="74"/>
      <c r="AC15" s="74"/>
      <c r="AD15" s="74"/>
      <c r="AE15" s="74"/>
      <c r="AF15" s="74"/>
      <c r="AG15" s="50"/>
      <c r="AH15" s="74"/>
      <c r="AI15" s="74"/>
      <c r="AJ15" s="74"/>
      <c r="AK15" s="74"/>
      <c r="AL15" s="74">
        <v>1</v>
      </c>
      <c r="AM15" s="74"/>
      <c r="AN15" s="74">
        <v>1</v>
      </c>
      <c r="AO15" s="74"/>
      <c r="AP15" s="50"/>
      <c r="AQ15" s="74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</row>
    <row r="16" spans="1:102" ht="15">
      <c r="A16" s="51" t="s">
        <v>12</v>
      </c>
      <c r="B16" s="44"/>
      <c r="C16" s="12"/>
      <c r="D16" s="12"/>
      <c r="E16" s="12"/>
      <c r="F16" s="12"/>
      <c r="G16" s="7"/>
      <c r="H16" s="12"/>
      <c r="I16" s="74"/>
      <c r="J16" s="74">
        <v>2</v>
      </c>
      <c r="K16" s="50"/>
      <c r="L16" s="50"/>
      <c r="M16" s="50"/>
      <c r="N16" s="50"/>
      <c r="O16" s="74"/>
      <c r="P16" s="50"/>
      <c r="Q16" s="74"/>
      <c r="R16" s="50"/>
      <c r="S16" s="50"/>
      <c r="T16" s="74"/>
      <c r="U16" s="50"/>
      <c r="V16" s="74"/>
      <c r="W16" s="74"/>
      <c r="X16" s="50"/>
      <c r="Y16" s="74"/>
      <c r="Z16" s="74"/>
      <c r="AA16" s="74"/>
      <c r="AB16" s="74"/>
      <c r="AC16" s="74"/>
      <c r="AD16" s="74"/>
      <c r="AE16" s="74"/>
      <c r="AF16" s="74"/>
      <c r="AG16" s="50"/>
      <c r="AH16" s="74"/>
      <c r="AI16" s="74"/>
      <c r="AJ16" s="74"/>
      <c r="AK16" s="74"/>
      <c r="AL16" s="74"/>
      <c r="AM16" s="74"/>
      <c r="AN16" s="74">
        <v>2</v>
      </c>
      <c r="AO16" s="74"/>
      <c r="AP16" s="50"/>
      <c r="AQ16" s="74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</row>
    <row r="17" spans="1:102" ht="15">
      <c r="A17" s="51" t="s">
        <v>13</v>
      </c>
      <c r="B17" s="44"/>
      <c r="C17" s="12"/>
      <c r="D17" s="12"/>
      <c r="E17" s="12"/>
      <c r="F17" s="12"/>
      <c r="G17" s="7"/>
      <c r="H17" s="12"/>
      <c r="I17" s="74"/>
      <c r="J17" s="74"/>
      <c r="K17" s="50"/>
      <c r="L17" s="50"/>
      <c r="M17" s="50"/>
      <c r="N17" s="50"/>
      <c r="O17" s="74"/>
      <c r="P17" s="50"/>
      <c r="Q17" s="74"/>
      <c r="R17" s="50"/>
      <c r="S17" s="50"/>
      <c r="T17" s="74"/>
      <c r="U17" s="50"/>
      <c r="V17" s="74"/>
      <c r="W17" s="74"/>
      <c r="X17" s="50"/>
      <c r="Y17" s="74"/>
      <c r="Z17" s="74"/>
      <c r="AA17" s="74"/>
      <c r="AB17" s="74"/>
      <c r="AC17" s="74"/>
      <c r="AD17" s="74"/>
      <c r="AE17" s="74"/>
      <c r="AF17" s="74"/>
      <c r="AG17" s="50"/>
      <c r="AH17" s="74"/>
      <c r="AI17" s="74"/>
      <c r="AJ17" s="74"/>
      <c r="AK17" s="74"/>
      <c r="AL17" s="74">
        <v>13</v>
      </c>
      <c r="AM17" s="74"/>
      <c r="AN17" s="74"/>
      <c r="AO17" s="74"/>
      <c r="AP17" s="50"/>
      <c r="AQ17" s="74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</row>
    <row r="18" spans="1:102" ht="15">
      <c r="A18" s="51" t="s">
        <v>14</v>
      </c>
      <c r="B18" s="44"/>
      <c r="C18" s="12">
        <v>6</v>
      </c>
      <c r="D18" s="12"/>
      <c r="E18" s="12"/>
      <c r="F18" s="12">
        <v>1</v>
      </c>
      <c r="G18" s="7"/>
      <c r="H18" s="12"/>
      <c r="I18" s="74"/>
      <c r="J18" s="74">
        <v>4</v>
      </c>
      <c r="K18" s="50"/>
      <c r="L18" s="50"/>
      <c r="M18" s="50"/>
      <c r="N18" s="50"/>
      <c r="O18" s="74"/>
      <c r="P18" s="50"/>
      <c r="Q18" s="74">
        <v>1</v>
      </c>
      <c r="R18" s="74">
        <v>30</v>
      </c>
      <c r="S18" s="50"/>
      <c r="T18" s="74"/>
      <c r="U18" s="50"/>
      <c r="V18" s="74"/>
      <c r="W18" s="50"/>
      <c r="X18" s="50"/>
      <c r="Y18" s="74"/>
      <c r="Z18" s="74">
        <v>2</v>
      </c>
      <c r="AA18" s="74"/>
      <c r="AB18" s="74">
        <v>9</v>
      </c>
      <c r="AC18" s="74">
        <v>1</v>
      </c>
      <c r="AD18" s="74"/>
      <c r="AE18" s="74"/>
      <c r="AF18" s="74"/>
      <c r="AG18" s="50"/>
      <c r="AH18" s="74"/>
      <c r="AI18" s="74"/>
      <c r="AJ18" s="74"/>
      <c r="AK18" s="74"/>
      <c r="AL18" s="74"/>
      <c r="AM18" s="74">
        <v>1</v>
      </c>
      <c r="AN18" s="74"/>
      <c r="AO18" s="74"/>
      <c r="AQ18" s="74">
        <v>1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</row>
    <row r="19" spans="1:102" ht="15">
      <c r="A19" s="51" t="s">
        <v>15</v>
      </c>
      <c r="B19" s="44"/>
      <c r="C19" s="12"/>
      <c r="D19" s="12">
        <v>1</v>
      </c>
      <c r="E19" s="12"/>
      <c r="F19" s="12"/>
      <c r="G19" s="7"/>
      <c r="H19" s="12"/>
      <c r="I19" s="74"/>
      <c r="J19" s="74">
        <v>3</v>
      </c>
      <c r="K19" s="50"/>
      <c r="L19" s="50"/>
      <c r="M19" s="50"/>
      <c r="N19" s="50"/>
      <c r="O19" s="74"/>
      <c r="P19" s="50"/>
      <c r="Q19" s="74">
        <v>1</v>
      </c>
      <c r="R19" s="50"/>
      <c r="S19" s="50"/>
      <c r="T19" s="74">
        <v>1</v>
      </c>
      <c r="U19" s="50"/>
      <c r="V19" s="74"/>
      <c r="W19" s="50"/>
      <c r="X19" s="50"/>
      <c r="Y19" s="74"/>
      <c r="Z19" s="74"/>
      <c r="AA19" s="74">
        <v>1</v>
      </c>
      <c r="AB19" s="74">
        <v>1</v>
      </c>
      <c r="AC19" s="74"/>
      <c r="AD19" s="74"/>
      <c r="AE19" s="74"/>
      <c r="AF19" s="74"/>
      <c r="AG19" s="50"/>
      <c r="AH19" s="74"/>
      <c r="AI19" s="74">
        <v>25</v>
      </c>
      <c r="AJ19" s="74"/>
      <c r="AK19" s="74"/>
      <c r="AL19" s="74">
        <v>1</v>
      </c>
      <c r="AM19" s="74">
        <v>1</v>
      </c>
      <c r="AN19" s="74"/>
      <c r="AO19" s="74">
        <v>1</v>
      </c>
      <c r="AP19" s="50"/>
      <c r="AQ19" s="74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</row>
    <row r="20" spans="1:102" ht="15">
      <c r="A20" s="51" t="s">
        <v>16</v>
      </c>
      <c r="B20" s="44"/>
      <c r="C20" s="12"/>
      <c r="D20" s="12">
        <v>7</v>
      </c>
      <c r="E20" s="12">
        <v>2</v>
      </c>
      <c r="F20" s="12"/>
      <c r="G20" s="7"/>
      <c r="H20" s="12"/>
      <c r="I20" s="74"/>
      <c r="J20" s="74"/>
      <c r="K20" s="50"/>
      <c r="L20" s="50"/>
      <c r="M20" s="50"/>
      <c r="N20" s="50"/>
      <c r="O20" s="74"/>
      <c r="P20" s="50"/>
      <c r="Q20" s="74">
        <v>1</v>
      </c>
      <c r="R20" s="50"/>
      <c r="S20" s="50"/>
      <c r="T20" s="50"/>
      <c r="U20" s="50"/>
      <c r="V20" s="74"/>
      <c r="W20" s="50"/>
      <c r="X20" s="50"/>
      <c r="Y20" s="74"/>
      <c r="Z20" s="74">
        <v>2</v>
      </c>
      <c r="AA20" s="74"/>
      <c r="AB20" s="74"/>
      <c r="AC20" s="74"/>
      <c r="AD20" s="74"/>
      <c r="AE20" s="74"/>
      <c r="AF20" s="74"/>
      <c r="AG20" s="50"/>
      <c r="AH20" s="74"/>
      <c r="AI20" s="74"/>
      <c r="AJ20" s="74"/>
      <c r="AK20" s="74">
        <v>1</v>
      </c>
      <c r="AL20" s="74"/>
      <c r="AM20" s="74">
        <v>1</v>
      </c>
      <c r="AN20" s="74">
        <v>1</v>
      </c>
      <c r="AO20" s="74"/>
      <c r="AP20" s="50"/>
      <c r="AQ20" s="74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1:102" ht="15">
      <c r="A21" s="51" t="s">
        <v>17</v>
      </c>
      <c r="B21" s="44"/>
      <c r="C21" s="12"/>
      <c r="D21" s="12">
        <v>1</v>
      </c>
      <c r="E21" s="12"/>
      <c r="F21" s="12"/>
      <c r="G21" s="7"/>
      <c r="H21" s="12"/>
      <c r="I21" s="74"/>
      <c r="J21" s="74"/>
      <c r="K21" s="50"/>
      <c r="L21" s="50"/>
      <c r="M21" s="50"/>
      <c r="N21" s="50"/>
      <c r="O21" s="74"/>
      <c r="P21" s="50"/>
      <c r="Q21" s="74">
        <v>1</v>
      </c>
      <c r="R21" s="50"/>
      <c r="S21" s="50"/>
      <c r="T21" s="50"/>
      <c r="U21" s="50"/>
      <c r="V21" s="74"/>
      <c r="W21" s="50"/>
      <c r="X21" s="50"/>
      <c r="Y21" s="74"/>
      <c r="Z21" s="74"/>
      <c r="AA21" s="74"/>
      <c r="AB21" s="74"/>
      <c r="AC21" s="74"/>
      <c r="AD21" s="74"/>
      <c r="AE21" s="74"/>
      <c r="AF21" s="74"/>
      <c r="AG21" s="50"/>
      <c r="AH21" s="74"/>
      <c r="AI21" s="74"/>
      <c r="AJ21" s="74"/>
      <c r="AK21" s="74"/>
      <c r="AL21" s="74"/>
      <c r="AM21" s="74">
        <v>1</v>
      </c>
      <c r="AN21" s="74"/>
      <c r="AO21" s="74"/>
      <c r="AP21" s="50"/>
      <c r="AQ21" s="74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</row>
    <row r="22" spans="1:102" ht="15">
      <c r="A22" s="51" t="s">
        <v>18</v>
      </c>
      <c r="B22" s="44"/>
      <c r="C22" s="12"/>
      <c r="D22" s="12">
        <v>6</v>
      </c>
      <c r="E22" s="12"/>
      <c r="F22" s="12"/>
      <c r="G22" s="7"/>
      <c r="H22" s="12"/>
      <c r="I22" s="74"/>
      <c r="J22" s="74">
        <v>1</v>
      </c>
      <c r="K22" s="50"/>
      <c r="L22" s="50"/>
      <c r="M22" s="50"/>
      <c r="N22" s="50"/>
      <c r="O22" s="74"/>
      <c r="P22" s="50"/>
      <c r="Q22" s="74">
        <v>1</v>
      </c>
      <c r="R22" s="50"/>
      <c r="S22" s="50"/>
      <c r="T22" s="50"/>
      <c r="U22" s="50"/>
      <c r="V22" s="74"/>
      <c r="W22" s="50"/>
      <c r="X22" s="50"/>
      <c r="Y22" s="74"/>
      <c r="Z22" s="74"/>
      <c r="AA22" s="74"/>
      <c r="AB22" s="74"/>
      <c r="AC22" s="74"/>
      <c r="AD22" s="74"/>
      <c r="AE22" s="74"/>
      <c r="AF22" s="74"/>
      <c r="AG22" s="50"/>
      <c r="AH22" s="74"/>
      <c r="AI22" s="74"/>
      <c r="AJ22" s="74"/>
      <c r="AK22" s="74"/>
      <c r="AL22" s="74"/>
      <c r="AM22" s="74"/>
      <c r="AN22" s="74"/>
      <c r="AO22" s="74"/>
      <c r="AP22" s="50"/>
      <c r="AQ22" s="74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</row>
    <row r="23" spans="1:102" ht="15">
      <c r="A23" s="51" t="s">
        <v>19</v>
      </c>
      <c r="B23" s="44"/>
      <c r="C23" s="12"/>
      <c r="D23" s="12">
        <v>1</v>
      </c>
      <c r="E23" s="12">
        <v>1</v>
      </c>
      <c r="F23" s="12"/>
      <c r="G23" s="7"/>
      <c r="H23" s="12"/>
      <c r="I23" s="74"/>
      <c r="J23" s="74"/>
      <c r="K23" s="50"/>
      <c r="L23" s="50"/>
      <c r="M23" s="50"/>
      <c r="N23" s="50"/>
      <c r="O23" s="74">
        <v>1</v>
      </c>
      <c r="P23" s="50"/>
      <c r="Q23" s="74">
        <v>1</v>
      </c>
      <c r="R23" s="50"/>
      <c r="S23" s="50"/>
      <c r="T23" s="50"/>
      <c r="U23" s="50"/>
      <c r="V23" s="74"/>
      <c r="W23" s="50"/>
      <c r="X23" s="74">
        <v>14</v>
      </c>
      <c r="Y23" s="74">
        <v>1</v>
      </c>
      <c r="Z23" s="74">
        <v>3</v>
      </c>
      <c r="AA23" s="74">
        <v>2</v>
      </c>
      <c r="AB23" s="74">
        <v>1</v>
      </c>
      <c r="AC23" s="74"/>
      <c r="AD23" s="74"/>
      <c r="AE23" s="74"/>
      <c r="AF23" s="74"/>
      <c r="AG23" s="50"/>
      <c r="AH23" s="74"/>
      <c r="AI23" s="74"/>
      <c r="AJ23" s="74"/>
      <c r="AK23" s="74"/>
      <c r="AL23" s="74"/>
      <c r="AM23" s="74"/>
      <c r="AN23" s="74"/>
      <c r="AO23" s="74"/>
      <c r="AP23" s="50"/>
      <c r="AQ23" s="7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</row>
    <row r="24" spans="1:102" ht="15">
      <c r="A24" s="51" t="s">
        <v>20</v>
      </c>
      <c r="B24" s="44"/>
      <c r="C24" s="12"/>
      <c r="D24" s="12"/>
      <c r="E24" s="12"/>
      <c r="F24" s="12"/>
      <c r="G24" s="7"/>
      <c r="H24" s="12">
        <v>1</v>
      </c>
      <c r="I24" s="74"/>
      <c r="J24" s="74">
        <v>3</v>
      </c>
      <c r="K24" s="50"/>
      <c r="L24" s="50"/>
      <c r="M24" s="50"/>
      <c r="N24" s="50"/>
      <c r="O24" s="74"/>
      <c r="P24" s="50"/>
      <c r="Q24" s="74">
        <v>1</v>
      </c>
      <c r="R24" s="50"/>
      <c r="S24" s="50"/>
      <c r="T24" s="50"/>
      <c r="U24" s="50"/>
      <c r="V24" s="74">
        <v>8</v>
      </c>
      <c r="W24" s="50"/>
      <c r="X24" s="50"/>
      <c r="Y24" s="74"/>
      <c r="Z24" s="74"/>
      <c r="AA24" s="74">
        <v>1</v>
      </c>
      <c r="AB24" s="74">
        <v>1</v>
      </c>
      <c r="AC24" s="74">
        <v>1</v>
      </c>
      <c r="AD24" s="74"/>
      <c r="AE24" s="74"/>
      <c r="AF24" s="74">
        <v>2</v>
      </c>
      <c r="AG24" s="50"/>
      <c r="AH24" s="74"/>
      <c r="AI24" s="74"/>
      <c r="AJ24" s="74"/>
      <c r="AK24" s="74">
        <v>1</v>
      </c>
      <c r="AL24" s="74"/>
      <c r="AM24" s="74">
        <v>1</v>
      </c>
      <c r="AN24" s="74"/>
      <c r="AO24" s="74"/>
      <c r="AP24" s="50"/>
      <c r="AQ24" s="74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</row>
    <row r="25" spans="1:102" ht="15">
      <c r="A25" s="51" t="s">
        <v>21</v>
      </c>
      <c r="B25" s="44"/>
      <c r="C25" s="12"/>
      <c r="D25" s="12">
        <v>2</v>
      </c>
      <c r="E25" s="12"/>
      <c r="F25" s="12"/>
      <c r="G25" s="7"/>
      <c r="H25" s="12"/>
      <c r="I25" s="74"/>
      <c r="J25" s="74"/>
      <c r="K25" s="50"/>
      <c r="L25" s="50"/>
      <c r="M25" s="50"/>
      <c r="N25" s="50"/>
      <c r="O25" s="74"/>
      <c r="P25" s="50"/>
      <c r="Q25" s="74">
        <v>1</v>
      </c>
      <c r="R25" s="50"/>
      <c r="S25" s="50"/>
      <c r="T25" s="50"/>
      <c r="U25" s="50"/>
      <c r="V25" s="74"/>
      <c r="W25" s="50"/>
      <c r="X25" s="50"/>
      <c r="Y25" s="74"/>
      <c r="Z25" s="74"/>
      <c r="AA25" s="74"/>
      <c r="AB25" s="74"/>
      <c r="AC25" s="74"/>
      <c r="AD25" s="74"/>
      <c r="AE25" s="74"/>
      <c r="AF25" s="74"/>
      <c r="AG25" s="50"/>
      <c r="AH25" s="74"/>
      <c r="AI25" s="74"/>
      <c r="AJ25" s="74"/>
      <c r="AK25" s="74"/>
      <c r="AL25" s="74"/>
      <c r="AM25" s="74"/>
      <c r="AN25" s="74"/>
      <c r="AO25" s="74"/>
      <c r="AP25" s="50"/>
      <c r="AQ25" s="74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</row>
    <row r="26" spans="1:102" ht="15">
      <c r="A26" s="51" t="s">
        <v>22</v>
      </c>
      <c r="B26" s="44"/>
      <c r="C26" s="12"/>
      <c r="D26" s="12"/>
      <c r="E26" s="12">
        <v>1</v>
      </c>
      <c r="F26" s="12"/>
      <c r="G26" s="12">
        <v>1</v>
      </c>
      <c r="H26" s="12"/>
      <c r="I26" s="74"/>
      <c r="J26" s="74"/>
      <c r="K26" s="50"/>
      <c r="L26" s="50"/>
      <c r="M26" s="50"/>
      <c r="N26" s="50"/>
      <c r="O26" s="74"/>
      <c r="P26" s="50"/>
      <c r="Q26" s="74">
        <v>1</v>
      </c>
      <c r="R26" s="50"/>
      <c r="S26" s="50"/>
      <c r="T26" s="50"/>
      <c r="U26" s="50"/>
      <c r="V26" s="74"/>
      <c r="W26" s="50"/>
      <c r="X26" s="50"/>
      <c r="Y26" s="74">
        <v>1</v>
      </c>
      <c r="Z26" s="74"/>
      <c r="AA26" s="74"/>
      <c r="AB26" s="74"/>
      <c r="AC26" s="74"/>
      <c r="AD26" s="74"/>
      <c r="AE26" s="74"/>
      <c r="AF26" s="74"/>
      <c r="AG26" s="50"/>
      <c r="AH26" s="74">
        <v>1</v>
      </c>
      <c r="AI26" s="74"/>
      <c r="AJ26" s="74"/>
      <c r="AK26" s="74"/>
      <c r="AL26" s="74"/>
      <c r="AM26" s="74">
        <v>1</v>
      </c>
      <c r="AN26" s="74">
        <v>1</v>
      </c>
      <c r="AO26" s="74"/>
      <c r="AP26" s="50"/>
      <c r="AQ26" s="74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spans="1:102" ht="15">
      <c r="A27" s="51" t="s">
        <v>23</v>
      </c>
      <c r="B27" s="44"/>
      <c r="C27" s="12"/>
      <c r="D27" s="12">
        <v>30</v>
      </c>
      <c r="E27" s="12">
        <v>1</v>
      </c>
      <c r="F27" s="12">
        <v>1</v>
      </c>
      <c r="G27" s="7"/>
      <c r="H27" s="12"/>
      <c r="I27" s="74">
        <v>1</v>
      </c>
      <c r="J27" s="74">
        <v>10</v>
      </c>
      <c r="K27" s="74">
        <v>1</v>
      </c>
      <c r="L27" s="50"/>
      <c r="M27" s="50"/>
      <c r="N27" s="50"/>
      <c r="O27" s="74"/>
      <c r="P27" s="50"/>
      <c r="Q27" s="74">
        <v>1</v>
      </c>
      <c r="R27" s="50"/>
      <c r="S27" s="50"/>
      <c r="T27" s="50"/>
      <c r="U27" s="50"/>
      <c r="V27" s="74"/>
      <c r="W27" s="50"/>
      <c r="X27" s="50"/>
      <c r="Y27" s="74"/>
      <c r="Z27" s="74">
        <v>1</v>
      </c>
      <c r="AA27" s="74"/>
      <c r="AB27" s="74"/>
      <c r="AC27" s="74">
        <v>1</v>
      </c>
      <c r="AD27" s="74"/>
      <c r="AE27" s="74"/>
      <c r="AF27" s="74"/>
      <c r="AG27" s="50"/>
      <c r="AH27" s="74"/>
      <c r="AI27" s="74"/>
      <c r="AJ27" s="74"/>
      <c r="AK27" s="74"/>
      <c r="AL27" s="74">
        <v>1</v>
      </c>
      <c r="AM27" s="74">
        <v>1</v>
      </c>
      <c r="AN27" s="74">
        <v>1</v>
      </c>
      <c r="AO27" s="74"/>
      <c r="AP27" s="50"/>
      <c r="AQ27" s="74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spans="1:102" ht="15">
      <c r="A28" s="51" t="s">
        <v>24</v>
      </c>
      <c r="B28" s="44"/>
      <c r="C28" s="12"/>
      <c r="D28" s="12">
        <v>12</v>
      </c>
      <c r="E28" s="12">
        <v>1</v>
      </c>
      <c r="F28" s="7"/>
      <c r="G28" s="7"/>
      <c r="H28" s="12"/>
      <c r="I28" s="74"/>
      <c r="J28" s="74">
        <v>1</v>
      </c>
      <c r="K28" s="50"/>
      <c r="L28" s="50"/>
      <c r="M28" s="50"/>
      <c r="N28" s="50"/>
      <c r="O28" s="74">
        <v>3</v>
      </c>
      <c r="P28" s="50"/>
      <c r="Q28" s="74">
        <v>1</v>
      </c>
      <c r="R28" s="50"/>
      <c r="S28" s="50"/>
      <c r="T28" s="50"/>
      <c r="U28" s="50"/>
      <c r="V28" s="74"/>
      <c r="W28" s="50"/>
      <c r="X28" s="50"/>
      <c r="Y28" s="74"/>
      <c r="Z28" s="74"/>
      <c r="AA28" s="74"/>
      <c r="AB28" s="74">
        <v>2</v>
      </c>
      <c r="AC28" s="74"/>
      <c r="AD28" s="74"/>
      <c r="AE28" s="74"/>
      <c r="AF28" s="74"/>
      <c r="AG28" s="50"/>
      <c r="AH28" s="74">
        <v>1</v>
      </c>
      <c r="AI28" s="74"/>
      <c r="AJ28" s="74"/>
      <c r="AK28" s="74">
        <v>1</v>
      </c>
      <c r="AL28" s="74"/>
      <c r="AM28" s="74">
        <v>1</v>
      </c>
      <c r="AN28" s="74"/>
      <c r="AO28" s="74"/>
      <c r="AP28" s="50"/>
      <c r="AQ28" s="74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02" ht="15">
      <c r="A29" s="51" t="s">
        <v>25</v>
      </c>
      <c r="B29" s="44"/>
      <c r="C29" s="12">
        <v>1</v>
      </c>
      <c r="D29" s="12">
        <v>13</v>
      </c>
      <c r="E29" s="12">
        <v>2</v>
      </c>
      <c r="F29" s="7"/>
      <c r="G29" s="12">
        <v>1</v>
      </c>
      <c r="H29" s="12"/>
      <c r="I29" s="74">
        <v>1</v>
      </c>
      <c r="J29" s="74">
        <v>3</v>
      </c>
      <c r="K29" s="50"/>
      <c r="L29" s="50"/>
      <c r="M29" s="50"/>
      <c r="N29" s="50"/>
      <c r="O29" s="74"/>
      <c r="P29" s="50"/>
      <c r="Q29" s="74">
        <v>1</v>
      </c>
      <c r="R29" s="50"/>
      <c r="S29" s="50"/>
      <c r="T29" s="50"/>
      <c r="U29" s="50"/>
      <c r="V29" s="74"/>
      <c r="W29" s="50"/>
      <c r="X29" s="50"/>
      <c r="Y29" s="74"/>
      <c r="Z29" s="74">
        <v>1</v>
      </c>
      <c r="AA29" s="74"/>
      <c r="AB29" s="74"/>
      <c r="AC29" s="74">
        <v>1</v>
      </c>
      <c r="AD29" s="74"/>
      <c r="AE29" s="74"/>
      <c r="AF29" s="74"/>
      <c r="AG29" s="50"/>
      <c r="AH29" s="74"/>
      <c r="AI29" s="74"/>
      <c r="AJ29" s="74"/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50"/>
      <c r="AQ29" s="74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</row>
    <row r="30" spans="1:102" ht="15">
      <c r="A30" s="51" t="s">
        <v>26</v>
      </c>
      <c r="B30" s="44"/>
      <c r="C30" s="12"/>
      <c r="D30" s="12"/>
      <c r="E30" s="12"/>
      <c r="F30" s="7"/>
      <c r="G30" s="7"/>
      <c r="H30" s="12"/>
      <c r="I30" s="74">
        <v>1</v>
      </c>
      <c r="J30" s="74">
        <v>1</v>
      </c>
      <c r="K30" s="50"/>
      <c r="L30" s="50"/>
      <c r="M30" s="50"/>
      <c r="N30" s="50"/>
      <c r="O30" s="74"/>
      <c r="P30" s="50"/>
      <c r="Q30" s="74">
        <v>1</v>
      </c>
      <c r="R30" s="50"/>
      <c r="S30" s="50"/>
      <c r="T30" s="50"/>
      <c r="U30" s="50"/>
      <c r="V30" s="74"/>
      <c r="W30" s="50"/>
      <c r="X30" s="50"/>
      <c r="Y30" s="74"/>
      <c r="Z30" s="74"/>
      <c r="AA30" s="74"/>
      <c r="AB30" s="74"/>
      <c r="AC30" s="74"/>
      <c r="AD30" s="74"/>
      <c r="AE30" s="74"/>
      <c r="AF30" s="74"/>
      <c r="AG30" s="50"/>
      <c r="AH30" s="74"/>
      <c r="AI30" s="74"/>
      <c r="AJ30" s="74"/>
      <c r="AK30" s="74"/>
      <c r="AL30" s="74"/>
      <c r="AM30" s="74"/>
      <c r="AN30" s="74">
        <v>1</v>
      </c>
      <c r="AO30" s="74"/>
      <c r="AP30" s="50"/>
      <c r="AQ30" s="74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</row>
    <row r="31" spans="1:102" ht="15">
      <c r="A31" s="51" t="s">
        <v>27</v>
      </c>
      <c r="B31" s="44"/>
      <c r="C31" s="12"/>
      <c r="D31" s="12">
        <v>1</v>
      </c>
      <c r="E31" s="12">
        <v>1</v>
      </c>
      <c r="F31" s="7"/>
      <c r="G31" s="7"/>
      <c r="H31" s="12"/>
      <c r="I31" s="74">
        <v>1</v>
      </c>
      <c r="J31" s="74"/>
      <c r="K31" s="50"/>
      <c r="L31" s="50"/>
      <c r="M31" s="50"/>
      <c r="N31" s="50"/>
      <c r="O31" s="74" t="s">
        <v>77</v>
      </c>
      <c r="P31" s="50"/>
      <c r="Q31" s="74">
        <v>1</v>
      </c>
      <c r="R31" s="50"/>
      <c r="S31" s="50"/>
      <c r="T31" s="50"/>
      <c r="U31" s="50"/>
      <c r="V31" s="74">
        <v>3</v>
      </c>
      <c r="W31" s="50"/>
      <c r="X31" s="50"/>
      <c r="Y31" s="74"/>
      <c r="Z31" s="74"/>
      <c r="AA31" s="74"/>
      <c r="AB31" s="74"/>
      <c r="AC31" s="74"/>
      <c r="AD31" s="74"/>
      <c r="AE31" s="74"/>
      <c r="AF31" s="74">
        <v>2</v>
      </c>
      <c r="AG31" s="50"/>
      <c r="AH31" s="74"/>
      <c r="AI31" s="74"/>
      <c r="AJ31" s="74"/>
      <c r="AK31" s="74"/>
      <c r="AL31" s="74"/>
      <c r="AM31" s="74">
        <v>1</v>
      </c>
      <c r="AN31" s="74">
        <v>1</v>
      </c>
      <c r="AO31" s="74"/>
      <c r="AP31" s="50"/>
      <c r="AQ31" s="74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5.75" thickBot="1">
      <c r="A32" s="52" t="s">
        <v>28</v>
      </c>
      <c r="B32" s="70"/>
      <c r="C32" s="23"/>
      <c r="D32" s="23">
        <v>3</v>
      </c>
      <c r="E32" s="71"/>
      <c r="F32" s="71"/>
      <c r="G32" s="71"/>
      <c r="H32" s="23"/>
      <c r="I32" s="83"/>
      <c r="J32" s="77"/>
      <c r="K32" s="77"/>
      <c r="L32" s="77"/>
      <c r="M32" s="77"/>
      <c r="N32" s="77"/>
      <c r="O32" s="83">
        <v>7</v>
      </c>
      <c r="P32" s="77"/>
      <c r="Q32" s="83">
        <v>1</v>
      </c>
      <c r="R32" s="77"/>
      <c r="S32" s="77"/>
      <c r="T32" s="77"/>
      <c r="U32" s="77"/>
      <c r="V32" s="83">
        <v>1</v>
      </c>
      <c r="W32" s="77"/>
      <c r="X32" s="77"/>
      <c r="Y32" s="83"/>
      <c r="Z32" s="83"/>
      <c r="AA32" s="83"/>
      <c r="AB32" s="83"/>
      <c r="AC32" s="83"/>
      <c r="AD32" s="83"/>
      <c r="AE32" s="83"/>
      <c r="AF32" s="83"/>
      <c r="AG32" s="77"/>
      <c r="AH32" s="83"/>
      <c r="AI32" s="83"/>
      <c r="AJ32" s="83">
        <v>1</v>
      </c>
      <c r="AK32" s="83"/>
      <c r="AL32" s="83">
        <v>1</v>
      </c>
      <c r="AM32" s="83"/>
      <c r="AN32" s="83"/>
      <c r="AO32" s="83"/>
      <c r="AP32" s="77"/>
      <c r="AQ32" s="74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</row>
    <row r="33" spans="1:102" ht="19.5" customHeight="1">
      <c r="A33" s="67" t="s">
        <v>36</v>
      </c>
      <c r="B33" s="68"/>
      <c r="C33" s="69"/>
      <c r="D33" s="69"/>
      <c r="E33" s="68"/>
      <c r="F33" s="68"/>
      <c r="G33" s="68"/>
      <c r="H33" s="68"/>
      <c r="I33" s="85"/>
      <c r="J33" s="54"/>
      <c r="K33" s="54"/>
      <c r="L33" s="54"/>
      <c r="M33" s="54"/>
      <c r="N33" s="54"/>
      <c r="O33" s="84"/>
      <c r="P33" s="54"/>
      <c r="Q33" s="84"/>
      <c r="R33" s="54"/>
      <c r="S33" s="54"/>
      <c r="T33" s="54"/>
      <c r="U33" s="54"/>
      <c r="V33" s="84"/>
      <c r="W33" s="54"/>
      <c r="X33" s="54"/>
      <c r="Y33" s="84"/>
      <c r="Z33" s="84"/>
      <c r="AA33" s="84"/>
      <c r="AB33" s="84"/>
      <c r="AC33" s="54"/>
      <c r="AD33" s="54"/>
      <c r="AE33" s="54"/>
      <c r="AF33" s="84"/>
      <c r="AG33" s="54"/>
      <c r="AH33" s="54"/>
      <c r="AI33" s="54"/>
      <c r="AJ33" s="84"/>
      <c r="AK33" s="84"/>
      <c r="AL33" s="84"/>
      <c r="AM33" s="84"/>
      <c r="AN33" s="84"/>
      <c r="AO33" s="84"/>
      <c r="AP33" s="54"/>
      <c r="AQ33" s="74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spans="1:102" ht="18.75">
      <c r="A34" s="86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74"/>
      <c r="P34" s="50"/>
      <c r="Q34" s="74"/>
      <c r="R34" s="50"/>
      <c r="S34" s="50"/>
      <c r="T34" s="50"/>
      <c r="U34" s="50"/>
      <c r="V34" s="50"/>
      <c r="W34" s="50"/>
      <c r="X34" s="50"/>
      <c r="Y34" s="50"/>
      <c r="Z34" s="74">
        <v>2</v>
      </c>
      <c r="AA34" s="74"/>
      <c r="AB34" s="74"/>
      <c r="AC34" s="50"/>
      <c r="AD34" s="50"/>
      <c r="AE34" s="50"/>
      <c r="AF34" s="74"/>
      <c r="AG34" s="50"/>
      <c r="AH34" s="50"/>
      <c r="AI34" s="50"/>
      <c r="AJ34" s="74"/>
      <c r="AK34" s="74"/>
      <c r="AL34" s="74"/>
      <c r="AM34" s="74"/>
      <c r="AN34" s="74"/>
      <c r="AO34" s="74"/>
      <c r="AP34" s="50"/>
      <c r="AQ34" s="74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spans="1:102" ht="15">
      <c r="A35" s="54"/>
      <c r="B35" s="54"/>
      <c r="C35" s="54"/>
      <c r="D35" s="54"/>
      <c r="E35" s="54"/>
      <c r="F35" s="54"/>
      <c r="G35" s="54"/>
      <c r="H35" s="54"/>
      <c r="I35" s="50"/>
      <c r="J35" s="50"/>
      <c r="K35" s="50"/>
      <c r="L35" s="50"/>
      <c r="M35" s="50"/>
      <c r="N35" s="50"/>
      <c r="O35" s="74"/>
      <c r="P35" s="50"/>
      <c r="Q35" s="74"/>
      <c r="R35" s="50"/>
      <c r="S35" s="50"/>
      <c r="T35" s="50"/>
      <c r="U35" s="50"/>
      <c r="V35" s="50"/>
      <c r="W35" s="50"/>
      <c r="X35" s="50"/>
      <c r="Y35" s="50"/>
      <c r="Z35" s="74"/>
      <c r="AA35" s="50"/>
      <c r="AB35" s="74"/>
      <c r="AC35" s="50"/>
      <c r="AD35" s="50"/>
      <c r="AE35" s="50"/>
      <c r="AF35" s="74"/>
      <c r="AG35" s="50"/>
      <c r="AH35" s="50"/>
      <c r="AI35" s="50"/>
      <c r="AJ35" s="74"/>
      <c r="AK35" s="50"/>
      <c r="AL35" s="50"/>
      <c r="AM35" s="74"/>
      <c r="AN35" s="74"/>
      <c r="AO35" s="50"/>
      <c r="AP35" s="50"/>
      <c r="AQ35" s="74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</row>
    <row r="36" spans="1:102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74"/>
      <c r="R36" s="50"/>
      <c r="S36" s="50"/>
      <c r="T36" s="50"/>
      <c r="U36" s="50"/>
      <c r="V36" s="50"/>
      <c r="W36" s="50"/>
      <c r="X36" s="50"/>
      <c r="Y36" s="50"/>
      <c r="Z36" s="74"/>
      <c r="AA36" s="50"/>
      <c r="AB36" s="74"/>
      <c r="AC36" s="50"/>
      <c r="AD36" s="50"/>
      <c r="AE36" s="50"/>
      <c r="AF36" s="74"/>
      <c r="AG36" s="50"/>
      <c r="AH36" s="50"/>
      <c r="AI36" s="50"/>
      <c r="AJ36" s="74"/>
      <c r="AK36" s="50"/>
      <c r="AL36" s="50"/>
      <c r="AM36" s="74"/>
      <c r="AN36" s="74"/>
      <c r="AO36" s="50"/>
      <c r="AP36" s="50"/>
      <c r="AQ36" s="74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1:102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74"/>
      <c r="R37" s="50"/>
      <c r="S37" s="50"/>
      <c r="T37" s="50"/>
      <c r="U37" s="50"/>
      <c r="V37" s="50"/>
      <c r="W37" s="50"/>
      <c r="X37" s="50"/>
      <c r="Y37" s="50"/>
      <c r="Z37" s="74"/>
      <c r="AA37" s="50"/>
      <c r="AB37" s="74"/>
      <c r="AC37" s="50"/>
      <c r="AD37" s="50"/>
      <c r="AE37" s="50"/>
      <c r="AF37" s="74"/>
      <c r="AG37" s="50"/>
      <c r="AH37" s="50"/>
      <c r="AI37" s="50"/>
      <c r="AJ37" s="74"/>
      <c r="AK37" s="50"/>
      <c r="AL37" s="50"/>
      <c r="AM37" s="74"/>
      <c r="AN37" s="74"/>
      <c r="AO37" s="50"/>
      <c r="AP37" s="50"/>
      <c r="AQ37" s="74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</row>
    <row r="38" spans="1:102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74"/>
      <c r="R38" s="50"/>
      <c r="S38" s="50"/>
      <c r="T38" s="50"/>
      <c r="U38" s="50"/>
      <c r="V38" s="50"/>
      <c r="W38" s="50"/>
      <c r="X38" s="50"/>
      <c r="Y38" s="50"/>
      <c r="Z38" s="74"/>
      <c r="AA38" s="50"/>
      <c r="AB38" s="74"/>
      <c r="AC38" s="50"/>
      <c r="AD38" s="50"/>
      <c r="AE38" s="50"/>
      <c r="AF38" s="74"/>
      <c r="AG38" s="50"/>
      <c r="AH38" s="50"/>
      <c r="AI38" s="50"/>
      <c r="AJ38" s="74"/>
      <c r="AK38" s="50"/>
      <c r="AL38" s="50"/>
      <c r="AM38" s="50"/>
      <c r="AN38" s="74"/>
      <c r="AO38" s="50"/>
      <c r="AP38" s="50"/>
      <c r="AQ38" s="74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</row>
    <row r="39" spans="1:102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74"/>
      <c r="R39" s="50"/>
      <c r="S39" s="50"/>
      <c r="T39" s="50"/>
      <c r="U39" s="50"/>
      <c r="V39" s="50"/>
      <c r="W39" s="50"/>
      <c r="X39" s="50"/>
      <c r="Y39" s="50"/>
      <c r="Z39" s="74"/>
      <c r="AA39" s="50"/>
      <c r="AB39" s="74"/>
      <c r="AC39" s="50"/>
      <c r="AD39" s="50"/>
      <c r="AE39" s="50"/>
      <c r="AF39" s="74"/>
      <c r="AG39" s="50"/>
      <c r="AH39" s="50"/>
      <c r="AI39" s="50"/>
      <c r="AJ39" s="74"/>
      <c r="AK39" s="50"/>
      <c r="AL39" s="50"/>
      <c r="AM39" s="50"/>
      <c r="AN39" s="74"/>
      <c r="AO39" s="50"/>
      <c r="AP39" s="50"/>
      <c r="AQ39" s="74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</row>
    <row r="40" spans="1:102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74"/>
      <c r="R40" s="50"/>
      <c r="S40" s="50"/>
      <c r="T40" s="50"/>
      <c r="U40" s="50"/>
      <c r="V40" s="50"/>
      <c r="W40" s="50"/>
      <c r="X40" s="50"/>
      <c r="Y40" s="50"/>
      <c r="Z40" s="74"/>
      <c r="AA40" s="50"/>
      <c r="AB40" s="74"/>
      <c r="AC40" s="50"/>
      <c r="AD40" s="50"/>
      <c r="AE40" s="50"/>
      <c r="AF40" s="74"/>
      <c r="AG40" s="50"/>
      <c r="AH40" s="50"/>
      <c r="AI40" s="50"/>
      <c r="AJ40" s="74"/>
      <c r="AK40" s="50"/>
      <c r="AL40" s="50"/>
      <c r="AM40" s="50"/>
      <c r="AN40" s="74"/>
      <c r="AO40" s="50"/>
      <c r="AP40" s="50"/>
      <c r="AQ40" s="74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</row>
    <row r="41" spans="1:102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74"/>
      <c r="R41" s="50"/>
      <c r="S41" s="50"/>
      <c r="T41" s="50"/>
      <c r="U41" s="50"/>
      <c r="V41" s="50"/>
      <c r="W41" s="50"/>
      <c r="X41" s="50"/>
      <c r="Y41" s="50"/>
      <c r="Z41" s="74"/>
      <c r="AA41" s="50"/>
      <c r="AB41" s="74"/>
      <c r="AC41" s="50"/>
      <c r="AD41" s="50"/>
      <c r="AE41" s="50"/>
      <c r="AF41" s="74"/>
      <c r="AG41" s="50"/>
      <c r="AH41" s="50"/>
      <c r="AI41" s="50"/>
      <c r="AJ41" s="74"/>
      <c r="AK41" s="50"/>
      <c r="AL41" s="50"/>
      <c r="AM41" s="50"/>
      <c r="AN41" s="74"/>
      <c r="AO41" s="50"/>
      <c r="AP41" s="50"/>
      <c r="AQ41" s="74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</row>
    <row r="42" spans="1:102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4"/>
      <c r="R42" s="50"/>
      <c r="S42" s="50"/>
      <c r="T42" s="50"/>
      <c r="U42" s="50"/>
      <c r="V42" s="50"/>
      <c r="W42" s="50"/>
      <c r="X42" s="50"/>
      <c r="Y42" s="50"/>
      <c r="Z42" s="74"/>
      <c r="AA42" s="50"/>
      <c r="AB42" s="74"/>
      <c r="AC42" s="50"/>
      <c r="AD42" s="50"/>
      <c r="AE42" s="50"/>
      <c r="AF42" s="74"/>
      <c r="AG42" s="50"/>
      <c r="AH42" s="50"/>
      <c r="AI42" s="50"/>
      <c r="AJ42" s="74"/>
      <c r="AK42" s="50"/>
      <c r="AL42" s="50"/>
      <c r="AM42" s="50"/>
      <c r="AN42" s="74"/>
      <c r="AO42" s="50"/>
      <c r="AP42" s="50"/>
      <c r="AQ42" s="74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</row>
    <row r="43" spans="1:102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74"/>
      <c r="R43" s="50"/>
      <c r="S43" s="50"/>
      <c r="T43" s="50"/>
      <c r="U43" s="50"/>
      <c r="V43" s="50"/>
      <c r="W43" s="50"/>
      <c r="X43" s="50"/>
      <c r="Y43" s="50"/>
      <c r="Z43" s="74"/>
      <c r="AA43" s="50"/>
      <c r="AB43" s="74"/>
      <c r="AC43" s="50"/>
      <c r="AD43" s="50"/>
      <c r="AE43" s="50"/>
      <c r="AF43" s="50"/>
      <c r="AG43" s="50"/>
      <c r="AH43" s="50"/>
      <c r="AI43" s="50"/>
      <c r="AJ43" s="74"/>
      <c r="AK43" s="50"/>
      <c r="AL43" s="50"/>
      <c r="AM43" s="50"/>
      <c r="AN43" s="74"/>
      <c r="AO43" s="50"/>
      <c r="AP43" s="50"/>
      <c r="AQ43" s="74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</row>
    <row r="44" spans="1:102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74"/>
      <c r="R44" s="50"/>
      <c r="S44" s="50"/>
      <c r="T44" s="50"/>
      <c r="U44" s="50"/>
      <c r="V44" s="50"/>
      <c r="W44" s="50"/>
      <c r="X44" s="50"/>
      <c r="Y44" s="50"/>
      <c r="Z44" s="74"/>
      <c r="AA44" s="50"/>
      <c r="AB44" s="74"/>
      <c r="AC44" s="50"/>
      <c r="AD44" s="50"/>
      <c r="AE44" s="50"/>
      <c r="AF44" s="50"/>
      <c r="AG44" s="50"/>
      <c r="AH44" s="50"/>
      <c r="AI44" s="50"/>
      <c r="AJ44" s="74"/>
      <c r="AK44" s="50"/>
      <c r="AL44" s="50"/>
      <c r="AM44" s="50"/>
      <c r="AN44" s="74"/>
      <c r="AO44" s="50"/>
      <c r="AP44" s="50"/>
      <c r="AQ44" s="74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</row>
    <row r="45" spans="1:102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74"/>
      <c r="R45" s="50"/>
      <c r="S45" s="50"/>
      <c r="T45" s="50"/>
      <c r="U45" s="50"/>
      <c r="V45" s="50"/>
      <c r="W45" s="50"/>
      <c r="X45" s="50"/>
      <c r="Y45" s="50"/>
      <c r="Z45" s="74"/>
      <c r="AA45" s="50"/>
      <c r="AB45" s="50"/>
      <c r="AC45" s="50"/>
      <c r="AD45" s="50"/>
      <c r="AE45" s="50"/>
      <c r="AF45" s="50"/>
      <c r="AG45" s="50"/>
      <c r="AH45" s="50"/>
      <c r="AI45" s="50"/>
      <c r="AJ45" s="74"/>
      <c r="AK45" s="50"/>
      <c r="AL45" s="50"/>
      <c r="AM45" s="50"/>
      <c r="AN45" s="74"/>
      <c r="AO45" s="50"/>
      <c r="AP45" s="50"/>
      <c r="AQ45" s="74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</row>
    <row r="46" spans="1:102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74"/>
      <c r="R46" s="50"/>
      <c r="S46" s="50"/>
      <c r="T46" s="50"/>
      <c r="U46" s="50"/>
      <c r="V46" s="50"/>
      <c r="W46" s="50"/>
      <c r="X46" s="50"/>
      <c r="Y46" s="50"/>
      <c r="Z46" s="74"/>
      <c r="AA46" s="50"/>
      <c r="AB46" s="50"/>
      <c r="AC46" s="50"/>
      <c r="AD46" s="50"/>
      <c r="AE46" s="50"/>
      <c r="AF46" s="50"/>
      <c r="AG46" s="50"/>
      <c r="AH46" s="50"/>
      <c r="AI46" s="50"/>
      <c r="AJ46" s="74"/>
      <c r="AK46" s="50"/>
      <c r="AL46" s="50"/>
      <c r="AM46" s="50"/>
      <c r="AN46" s="74"/>
      <c r="AO46" s="50"/>
      <c r="AP46" s="50"/>
      <c r="AQ46" s="74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</row>
    <row r="47" spans="1:102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74"/>
      <c r="R47" s="50"/>
      <c r="S47" s="50"/>
      <c r="T47" s="50"/>
      <c r="U47" s="50"/>
      <c r="V47" s="50"/>
      <c r="W47" s="50"/>
      <c r="X47" s="50"/>
      <c r="Y47" s="50"/>
      <c r="Z47" s="74"/>
      <c r="AA47" s="50"/>
      <c r="AB47" s="50"/>
      <c r="AC47" s="50"/>
      <c r="AD47" s="50"/>
      <c r="AE47" s="50"/>
      <c r="AF47" s="50"/>
      <c r="AG47" s="50"/>
      <c r="AH47" s="50"/>
      <c r="AI47" s="50"/>
      <c r="AJ47" s="74"/>
      <c r="AK47" s="50"/>
      <c r="AL47" s="50"/>
      <c r="AM47" s="50"/>
      <c r="AN47" s="74"/>
      <c r="AO47" s="50"/>
      <c r="AP47" s="50"/>
      <c r="AQ47" s="74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</row>
    <row r="48" spans="1:102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74"/>
      <c r="R48" s="50"/>
      <c r="S48" s="50"/>
      <c r="T48" s="50"/>
      <c r="U48" s="50"/>
      <c r="V48" s="50"/>
      <c r="W48" s="50"/>
      <c r="X48" s="50"/>
      <c r="Y48" s="50"/>
      <c r="Z48" s="74"/>
      <c r="AA48" s="50"/>
      <c r="AB48" s="50"/>
      <c r="AC48" s="50"/>
      <c r="AD48" s="50"/>
      <c r="AE48" s="50"/>
      <c r="AF48" s="50"/>
      <c r="AG48" s="50"/>
      <c r="AH48" s="50"/>
      <c r="AI48" s="50"/>
      <c r="AJ48" s="74"/>
      <c r="AK48" s="50"/>
      <c r="AL48" s="50"/>
      <c r="AM48" s="50"/>
      <c r="AN48" s="74"/>
      <c r="AO48" s="50"/>
      <c r="AP48" s="50"/>
      <c r="AQ48" s="74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</row>
    <row r="49" spans="1:102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74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74"/>
      <c r="AK49" s="50"/>
      <c r="AL49" s="50"/>
      <c r="AM49" s="50"/>
      <c r="AN49" s="74"/>
      <c r="AO49" s="50"/>
      <c r="AP49" s="50"/>
      <c r="AQ49" s="74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</row>
    <row r="50" spans="1:102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74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74"/>
      <c r="AK50" s="50"/>
      <c r="AL50" s="50"/>
      <c r="AM50" s="50"/>
      <c r="AN50" s="74"/>
      <c r="AO50" s="50"/>
      <c r="AP50" s="50"/>
      <c r="AQ50" s="74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</row>
    <row r="51" spans="1:102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74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74"/>
      <c r="AO51" s="50"/>
      <c r="AP51" s="50"/>
      <c r="AQ51" s="74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</row>
    <row r="52" spans="1:102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4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74"/>
      <c r="AO52" s="50"/>
      <c r="AP52" s="50"/>
      <c r="AQ52" s="74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</row>
    <row r="53" spans="1:102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74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74"/>
      <c r="AO53" s="50"/>
      <c r="AP53" s="50"/>
      <c r="AQ53" s="74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</row>
    <row r="54" spans="1:102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74"/>
      <c r="AO54" s="50"/>
      <c r="AP54" s="50"/>
      <c r="AQ54" s="74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</row>
    <row r="55" spans="1:102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74"/>
      <c r="AO55" s="50"/>
      <c r="AP55" s="50"/>
      <c r="AQ55" s="74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</row>
    <row r="56" spans="1:102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74"/>
      <c r="AO56" s="50"/>
      <c r="AP56" s="50"/>
      <c r="AQ56" s="74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</row>
    <row r="57" spans="1:102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74"/>
      <c r="AO57" s="50"/>
      <c r="AP57" s="50"/>
      <c r="AQ57" s="74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</row>
    <row r="58" spans="1:102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74"/>
      <c r="AO58" s="50"/>
      <c r="AP58" s="50"/>
      <c r="AQ58" s="74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</row>
    <row r="59" spans="1:102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74"/>
      <c r="AO59" s="50"/>
      <c r="AP59" s="50"/>
      <c r="AQ59" s="74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</row>
    <row r="60" spans="1:102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74"/>
      <c r="AO60" s="50"/>
      <c r="AP60" s="50"/>
      <c r="AQ60" s="74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</row>
    <row r="61" spans="1:102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74"/>
      <c r="AO61" s="50"/>
      <c r="AP61" s="50"/>
      <c r="AQ61" s="74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</row>
    <row r="62" spans="1:102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74"/>
      <c r="AO62" s="50"/>
      <c r="AP62" s="50"/>
      <c r="AQ62" s="74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</row>
    <row r="63" spans="1:102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74"/>
      <c r="AO63" s="50"/>
      <c r="AP63" s="50"/>
      <c r="AQ63" s="74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</row>
    <row r="64" spans="1:102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7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</row>
    <row r="65" spans="1:102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7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</row>
    <row r="66" spans="1:102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7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</row>
    <row r="67" spans="1:102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74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</row>
    <row r="68" spans="1:102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74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</row>
    <row r="69" spans="1:102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74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</row>
    <row r="70" spans="1:102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7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</row>
    <row r="71" spans="1:102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7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</row>
    <row r="72" spans="1:102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74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</row>
    <row r="73" spans="1:102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7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</row>
    <row r="74" spans="1:102" ht="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</row>
    <row r="75" spans="1:102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</row>
    <row r="76" spans="1:102" ht="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</row>
    <row r="77" spans="1:102" ht="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</row>
    <row r="78" spans="1:102" ht="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</row>
    <row r="79" spans="1:102" ht="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</row>
    <row r="80" spans="1:102" ht="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</row>
    <row r="81" spans="1:102" ht="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</row>
    <row r="82" spans="1:102" ht="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</row>
    <row r="83" spans="1:102" ht="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</row>
    <row r="84" spans="1:102" ht="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</row>
    <row r="85" spans="1:102" ht="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</row>
    <row r="86" spans="1:102" ht="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</row>
    <row r="87" spans="1:102" ht="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</row>
    <row r="88" spans="1:102" ht="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</row>
    <row r="89" spans="1:102" ht="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</row>
    <row r="90" spans="1:102" ht="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</row>
    <row r="91" spans="1:102" ht="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</row>
    <row r="92" spans="1:102" ht="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</row>
    <row r="93" spans="1:102" ht="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</row>
    <row r="94" spans="1:102" ht="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</row>
    <row r="95" spans="1:102" ht="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</row>
    <row r="96" spans="1:102" ht="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</row>
    <row r="97" spans="1:102" ht="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</row>
    <row r="98" spans="1:102" ht="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</row>
    <row r="99" spans="1:102" ht="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</row>
    <row r="100" spans="1:102" ht="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</row>
    <row r="101" spans="1:102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</row>
    <row r="102" spans="1:102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</row>
    <row r="103" spans="1:102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</row>
    <row r="104" spans="1:102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</row>
    <row r="105" spans="1:102" ht="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A1">
      <selection activeCell="F37" sqref="F37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0.421875" style="0" customWidth="1"/>
    <col min="4" max="4" width="20.57421875" style="0" customWidth="1"/>
    <col min="5" max="5" width="11.28125" style="0" customWidth="1"/>
    <col min="6" max="6" width="11.140625" style="0" customWidth="1"/>
    <col min="7" max="7" width="17.7109375" style="0" customWidth="1"/>
    <col min="8" max="8" width="9.8515625" style="0" customWidth="1"/>
    <col min="9" max="9" width="11.140625" style="0" customWidth="1"/>
    <col min="10" max="10" width="11.28125" style="0" customWidth="1"/>
    <col min="11" max="11" width="14.00390625" style="0" customWidth="1"/>
    <col min="12" max="12" width="13.28125" style="0" customWidth="1"/>
    <col min="13" max="13" width="17.421875" style="0" customWidth="1"/>
    <col min="14" max="14" width="33.8515625" style="0" customWidth="1"/>
    <col min="15" max="15" width="11.421875" style="0" customWidth="1"/>
    <col min="16" max="16" width="10.57421875" style="0" customWidth="1"/>
    <col min="17" max="17" width="10.140625" style="0" customWidth="1"/>
    <col min="18" max="18" width="10.28125" style="0" customWidth="1"/>
    <col min="19" max="19" width="16.140625" style="0" customWidth="1"/>
    <col min="20" max="20" width="10.00390625" style="0" customWidth="1"/>
    <col min="21" max="21" width="14.140625" style="0" customWidth="1"/>
    <col min="22" max="22" width="16.140625" style="0" customWidth="1"/>
    <col min="23" max="23" width="19.421875" style="0" customWidth="1"/>
    <col min="24" max="24" width="11.28125" style="0" customWidth="1"/>
    <col min="25" max="25" width="9.8515625" style="0" customWidth="1"/>
    <col min="26" max="26" width="10.00390625" style="0" customWidth="1"/>
    <col min="27" max="27" width="10.28125" style="0" customWidth="1"/>
    <col min="28" max="28" width="17.00390625" style="0" customWidth="1"/>
    <col min="29" max="29" width="11.00390625" style="0" customWidth="1"/>
    <col min="30" max="30" width="10.7109375" style="0" customWidth="1"/>
    <col min="31" max="31" width="12.140625" style="0" customWidth="1"/>
    <col min="32" max="32" width="9.8515625" style="0" customWidth="1"/>
    <col min="33" max="33" width="15.710937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10.421875" style="0" customWidth="1"/>
    <col min="38" max="38" width="10.7109375" style="0" customWidth="1"/>
    <col min="39" max="40" width="10.57421875" style="0" customWidth="1"/>
    <col min="41" max="41" width="17.7109375" style="0" customWidth="1"/>
  </cols>
  <sheetData>
    <row r="1" spans="1:41" ht="26.25" customHeight="1">
      <c r="A1" s="87" t="s">
        <v>65</v>
      </c>
      <c r="B1" s="41">
        <v>42403</v>
      </c>
      <c r="C1" s="41">
        <v>42417</v>
      </c>
      <c r="D1" s="41">
        <v>42444</v>
      </c>
      <c r="E1" s="41">
        <v>42445</v>
      </c>
      <c r="F1" s="41">
        <v>42447</v>
      </c>
      <c r="G1" s="41">
        <v>42447</v>
      </c>
      <c r="H1" s="41">
        <v>42454</v>
      </c>
      <c r="I1" s="41">
        <v>42457</v>
      </c>
      <c r="J1" s="41">
        <v>42458</v>
      </c>
      <c r="K1" s="41">
        <v>42481</v>
      </c>
      <c r="L1" s="41">
        <v>42489</v>
      </c>
      <c r="M1" s="41">
        <v>42489</v>
      </c>
      <c r="N1" s="41">
        <v>42503</v>
      </c>
      <c r="O1" s="41">
        <v>42508</v>
      </c>
      <c r="P1" s="41">
        <v>42509</v>
      </c>
      <c r="Q1" s="41">
        <v>42516</v>
      </c>
      <c r="R1" s="41">
        <v>42523</v>
      </c>
      <c r="S1" s="41">
        <v>42537</v>
      </c>
      <c r="T1" s="41">
        <v>42549</v>
      </c>
      <c r="U1" s="41">
        <v>42550</v>
      </c>
      <c r="V1" s="41">
        <v>42552</v>
      </c>
      <c r="W1" s="41">
        <v>42592</v>
      </c>
      <c r="X1" s="41">
        <v>42612</v>
      </c>
      <c r="Y1" s="41">
        <v>42613</v>
      </c>
      <c r="Z1" s="41">
        <v>42615</v>
      </c>
      <c r="AA1" s="41">
        <v>42622</v>
      </c>
      <c r="AB1" s="41">
        <v>42633</v>
      </c>
      <c r="AC1" s="41">
        <v>42634</v>
      </c>
      <c r="AD1" s="41">
        <v>42650</v>
      </c>
      <c r="AE1" s="99">
        <v>42657</v>
      </c>
      <c r="AF1" s="99">
        <v>42661</v>
      </c>
      <c r="AG1" s="41">
        <v>42675</v>
      </c>
      <c r="AH1" s="41">
        <v>42682</v>
      </c>
      <c r="AI1" s="41">
        <v>42684</v>
      </c>
      <c r="AJ1" s="41">
        <v>42685</v>
      </c>
      <c r="AK1" s="41">
        <v>42703</v>
      </c>
      <c r="AL1" s="41">
        <v>42711</v>
      </c>
      <c r="AM1" s="41">
        <v>42713</v>
      </c>
      <c r="AN1" s="41">
        <v>42718</v>
      </c>
      <c r="AO1" s="36">
        <v>42720</v>
      </c>
    </row>
    <row r="2" spans="1:41" ht="141.75" customHeight="1">
      <c r="A2" s="88" t="s">
        <v>66</v>
      </c>
      <c r="B2" s="42" t="s">
        <v>101</v>
      </c>
      <c r="C2" s="42" t="s">
        <v>101</v>
      </c>
      <c r="D2" s="96" t="s">
        <v>102</v>
      </c>
      <c r="E2" s="42" t="s">
        <v>103</v>
      </c>
      <c r="F2" s="42" t="s">
        <v>104</v>
      </c>
      <c r="G2" s="96" t="s">
        <v>105</v>
      </c>
      <c r="H2" s="42" t="s">
        <v>107</v>
      </c>
      <c r="I2" s="42" t="s">
        <v>106</v>
      </c>
      <c r="J2" s="42" t="s">
        <v>108</v>
      </c>
      <c r="K2" s="42" t="s">
        <v>109</v>
      </c>
      <c r="L2" s="42" t="s">
        <v>110</v>
      </c>
      <c r="M2" s="42" t="s">
        <v>111</v>
      </c>
      <c r="N2" s="97" t="s">
        <v>112</v>
      </c>
      <c r="O2" s="42" t="s">
        <v>113</v>
      </c>
      <c r="P2" s="42" t="s">
        <v>113</v>
      </c>
      <c r="Q2" s="42" t="s">
        <v>113</v>
      </c>
      <c r="R2" s="42" t="s">
        <v>114</v>
      </c>
      <c r="S2" s="96" t="s">
        <v>115</v>
      </c>
      <c r="T2" s="96" t="s">
        <v>116</v>
      </c>
      <c r="U2" s="96" t="s">
        <v>117</v>
      </c>
      <c r="V2" s="96" t="s">
        <v>118</v>
      </c>
      <c r="W2" s="96" t="s">
        <v>119</v>
      </c>
      <c r="X2" s="96" t="s">
        <v>120</v>
      </c>
      <c r="Y2" s="96" t="s">
        <v>121</v>
      </c>
      <c r="Z2" s="96" t="s">
        <v>122</v>
      </c>
      <c r="AA2" s="96" t="s">
        <v>123</v>
      </c>
      <c r="AB2" s="96" t="s">
        <v>124</v>
      </c>
      <c r="AC2" s="96" t="s">
        <v>125</v>
      </c>
      <c r="AD2" s="96" t="s">
        <v>126</v>
      </c>
      <c r="AE2" s="98" t="s">
        <v>127</v>
      </c>
      <c r="AF2" s="100" t="s">
        <v>128</v>
      </c>
      <c r="AG2" s="98" t="s">
        <v>129</v>
      </c>
      <c r="AH2" s="98" t="s">
        <v>130</v>
      </c>
      <c r="AI2" s="98" t="s">
        <v>131</v>
      </c>
      <c r="AJ2" s="98" t="s">
        <v>131</v>
      </c>
      <c r="AK2" s="98" t="s">
        <v>132</v>
      </c>
      <c r="AL2" s="98" t="s">
        <v>133</v>
      </c>
      <c r="AM2" s="98" t="s">
        <v>134</v>
      </c>
      <c r="AN2" s="98" t="s">
        <v>135</v>
      </c>
      <c r="AO2" s="81" t="s">
        <v>136</v>
      </c>
    </row>
    <row r="3" spans="1:41" ht="21">
      <c r="A3" s="89" t="s">
        <v>35</v>
      </c>
      <c r="B3" s="43">
        <f>B4+B7+B14+B33+B34</f>
        <v>37</v>
      </c>
      <c r="C3" s="43">
        <f aca="true" t="shared" si="0" ref="C3:AO3">C4+C7+C14+C33+C34</f>
        <v>27</v>
      </c>
      <c r="D3" s="43">
        <f t="shared" si="0"/>
        <v>10</v>
      </c>
      <c r="E3" s="43">
        <f t="shared" si="0"/>
        <v>23</v>
      </c>
      <c r="F3" s="43">
        <f t="shared" si="0"/>
        <v>11</v>
      </c>
      <c r="G3" s="43">
        <f t="shared" si="0"/>
        <v>12</v>
      </c>
      <c r="H3" s="43">
        <f t="shared" si="0"/>
        <v>19</v>
      </c>
      <c r="I3" s="43">
        <f t="shared" si="0"/>
        <v>17</v>
      </c>
      <c r="J3" s="43">
        <f t="shared" si="0"/>
        <v>23</v>
      </c>
      <c r="K3" s="43">
        <f t="shared" si="0"/>
        <v>29</v>
      </c>
      <c r="L3" s="43">
        <f t="shared" si="0"/>
        <v>24</v>
      </c>
      <c r="M3" s="43">
        <f t="shared" si="0"/>
        <v>39</v>
      </c>
      <c r="N3" s="43">
        <f t="shared" si="0"/>
        <v>21</v>
      </c>
      <c r="O3" s="43">
        <f t="shared" si="0"/>
        <v>86</v>
      </c>
      <c r="P3" s="43">
        <f t="shared" si="0"/>
        <v>76</v>
      </c>
      <c r="Q3" s="43">
        <f t="shared" si="0"/>
        <v>25</v>
      </c>
      <c r="R3" s="43">
        <f t="shared" si="0"/>
        <v>38</v>
      </c>
      <c r="S3" s="43">
        <f t="shared" si="0"/>
        <v>32</v>
      </c>
      <c r="T3" s="43">
        <f t="shared" si="0"/>
        <v>59</v>
      </c>
      <c r="U3" s="43">
        <f t="shared" si="0"/>
        <v>22</v>
      </c>
      <c r="V3" s="43">
        <f t="shared" si="0"/>
        <v>13</v>
      </c>
      <c r="W3" s="43">
        <f t="shared" si="0"/>
        <v>22</v>
      </c>
      <c r="X3" s="43">
        <f t="shared" si="0"/>
        <v>15</v>
      </c>
      <c r="Y3" s="43">
        <f t="shared" si="0"/>
        <v>27</v>
      </c>
      <c r="Z3" s="43">
        <f t="shared" si="0"/>
        <v>20</v>
      </c>
      <c r="AA3" s="43">
        <f t="shared" si="0"/>
        <v>33</v>
      </c>
      <c r="AB3" s="43">
        <f t="shared" si="0"/>
        <v>15</v>
      </c>
      <c r="AC3" s="43">
        <f t="shared" si="0"/>
        <v>7</v>
      </c>
      <c r="AD3" s="43">
        <f t="shared" si="0"/>
        <v>22</v>
      </c>
      <c r="AE3" s="43">
        <f t="shared" si="0"/>
        <v>18</v>
      </c>
      <c r="AF3" s="43">
        <f t="shared" si="0"/>
        <v>21</v>
      </c>
      <c r="AG3" s="43">
        <f t="shared" si="0"/>
        <v>13</v>
      </c>
      <c r="AH3" s="43">
        <f t="shared" si="0"/>
        <v>21</v>
      </c>
      <c r="AI3" s="43">
        <f t="shared" si="0"/>
        <v>95</v>
      </c>
      <c r="AJ3" s="43">
        <f t="shared" si="0"/>
        <v>92</v>
      </c>
      <c r="AK3" s="43">
        <f t="shared" si="0"/>
        <v>44</v>
      </c>
      <c r="AL3" s="43">
        <f t="shared" si="0"/>
        <v>45</v>
      </c>
      <c r="AM3" s="43">
        <f t="shared" si="0"/>
        <v>29</v>
      </c>
      <c r="AN3" s="43">
        <f t="shared" si="0"/>
        <v>18</v>
      </c>
      <c r="AO3" s="43">
        <f t="shared" si="0"/>
        <v>29</v>
      </c>
    </row>
    <row r="4" spans="1:41" ht="15">
      <c r="A4" s="90" t="s">
        <v>0</v>
      </c>
      <c r="B4" s="74">
        <f>B5+B6</f>
        <v>24</v>
      </c>
      <c r="C4" s="74">
        <f aca="true" t="shared" si="1" ref="C4:AO4">C5+C6</f>
        <v>21</v>
      </c>
      <c r="D4" s="74">
        <f t="shared" si="1"/>
        <v>7</v>
      </c>
      <c r="E4" s="74">
        <f t="shared" si="1"/>
        <v>17</v>
      </c>
      <c r="F4" s="74">
        <f t="shared" si="1"/>
        <v>8</v>
      </c>
      <c r="G4" s="74">
        <f t="shared" si="1"/>
        <v>11</v>
      </c>
      <c r="H4" s="74">
        <f t="shared" si="1"/>
        <v>15</v>
      </c>
      <c r="I4" s="74">
        <f t="shared" si="1"/>
        <v>14</v>
      </c>
      <c r="J4" s="74">
        <f t="shared" si="1"/>
        <v>9</v>
      </c>
      <c r="K4" s="74">
        <f t="shared" si="1"/>
        <v>16</v>
      </c>
      <c r="L4" s="74">
        <f t="shared" si="1"/>
        <v>18</v>
      </c>
      <c r="M4" s="74">
        <f t="shared" si="1"/>
        <v>28</v>
      </c>
      <c r="N4" s="74">
        <f t="shared" si="1"/>
        <v>16</v>
      </c>
      <c r="O4" s="74">
        <f t="shared" si="1"/>
        <v>34</v>
      </c>
      <c r="P4" s="74">
        <f t="shared" si="1"/>
        <v>9</v>
      </c>
      <c r="Q4" s="74">
        <f t="shared" si="1"/>
        <v>4</v>
      </c>
      <c r="R4" s="74">
        <f t="shared" si="1"/>
        <v>28</v>
      </c>
      <c r="S4" s="74">
        <f t="shared" si="1"/>
        <v>29</v>
      </c>
      <c r="T4" s="74">
        <f t="shared" si="1"/>
        <v>35</v>
      </c>
      <c r="U4" s="74">
        <f t="shared" si="1"/>
        <v>15</v>
      </c>
      <c r="V4" s="74">
        <f t="shared" si="1"/>
        <v>10</v>
      </c>
      <c r="W4" s="74">
        <f t="shared" si="1"/>
        <v>17</v>
      </c>
      <c r="X4" s="74">
        <f t="shared" si="1"/>
        <v>13</v>
      </c>
      <c r="Y4" s="74">
        <f t="shared" si="1"/>
        <v>23</v>
      </c>
      <c r="Z4" s="74">
        <f t="shared" si="1"/>
        <v>10</v>
      </c>
      <c r="AA4" s="74">
        <f t="shared" si="1"/>
        <v>26</v>
      </c>
      <c r="AB4" s="74">
        <f t="shared" si="1"/>
        <v>10</v>
      </c>
      <c r="AC4" s="74">
        <f t="shared" si="1"/>
        <v>6</v>
      </c>
      <c r="AD4" s="74">
        <f t="shared" si="1"/>
        <v>19</v>
      </c>
      <c r="AE4" s="74">
        <f t="shared" si="1"/>
        <v>0</v>
      </c>
      <c r="AF4" s="74">
        <f t="shared" si="1"/>
        <v>9</v>
      </c>
      <c r="AG4" s="74">
        <f t="shared" si="1"/>
        <v>0</v>
      </c>
      <c r="AH4" s="74">
        <f t="shared" si="1"/>
        <v>17</v>
      </c>
      <c r="AI4" s="74">
        <f t="shared" si="1"/>
        <v>0</v>
      </c>
      <c r="AJ4" s="74">
        <f t="shared" si="1"/>
        <v>0</v>
      </c>
      <c r="AK4" s="74">
        <f t="shared" si="1"/>
        <v>25</v>
      </c>
      <c r="AL4" s="74">
        <f t="shared" si="1"/>
        <v>0</v>
      </c>
      <c r="AM4" s="74">
        <f t="shared" si="1"/>
        <v>24</v>
      </c>
      <c r="AN4" s="74">
        <f t="shared" si="1"/>
        <v>10</v>
      </c>
      <c r="AO4" s="74">
        <f t="shared" si="1"/>
        <v>26</v>
      </c>
    </row>
    <row r="5" spans="1:41" s="103" customFormat="1" ht="15">
      <c r="A5" s="101" t="s">
        <v>1</v>
      </c>
      <c r="B5" s="102">
        <v>18</v>
      </c>
      <c r="C5" s="102">
        <v>18</v>
      </c>
      <c r="D5" s="102">
        <v>7</v>
      </c>
      <c r="E5" s="102">
        <v>17</v>
      </c>
      <c r="F5" s="102">
        <v>6</v>
      </c>
      <c r="G5" s="102">
        <v>9</v>
      </c>
      <c r="H5" s="102">
        <v>14</v>
      </c>
      <c r="I5" s="102">
        <v>13</v>
      </c>
      <c r="J5" s="102">
        <v>6</v>
      </c>
      <c r="K5" s="102">
        <v>15</v>
      </c>
      <c r="L5" s="102">
        <v>15</v>
      </c>
      <c r="M5" s="102">
        <v>25</v>
      </c>
      <c r="N5" s="102">
        <v>15</v>
      </c>
      <c r="O5" s="102">
        <v>34</v>
      </c>
      <c r="P5" s="102">
        <v>8</v>
      </c>
      <c r="Q5" s="102">
        <v>4</v>
      </c>
      <c r="R5" s="102">
        <v>28</v>
      </c>
      <c r="S5" s="102">
        <v>23</v>
      </c>
      <c r="T5" s="102">
        <v>27</v>
      </c>
      <c r="U5" s="102">
        <v>15</v>
      </c>
      <c r="V5" s="102">
        <v>8</v>
      </c>
      <c r="W5" s="102">
        <v>16</v>
      </c>
      <c r="X5" s="102">
        <v>12</v>
      </c>
      <c r="Y5" s="102">
        <v>22</v>
      </c>
      <c r="Z5" s="102">
        <v>6</v>
      </c>
      <c r="AA5" s="102">
        <v>25</v>
      </c>
      <c r="AB5" s="102">
        <v>7</v>
      </c>
      <c r="AC5" s="102">
        <v>6</v>
      </c>
      <c r="AD5" s="102">
        <v>19</v>
      </c>
      <c r="AE5" s="102"/>
      <c r="AF5" s="102">
        <v>9</v>
      </c>
      <c r="AG5" s="102"/>
      <c r="AH5" s="102">
        <v>14</v>
      </c>
      <c r="AI5" s="102"/>
      <c r="AJ5" s="102"/>
      <c r="AK5" s="102">
        <v>24</v>
      </c>
      <c r="AL5" s="102"/>
      <c r="AM5" s="102">
        <v>20</v>
      </c>
      <c r="AN5" s="102">
        <v>8</v>
      </c>
      <c r="AO5" s="102">
        <v>25</v>
      </c>
    </row>
    <row r="6" spans="1:41" ht="15">
      <c r="A6" s="91" t="s">
        <v>2</v>
      </c>
      <c r="B6" s="74">
        <v>6</v>
      </c>
      <c r="C6" s="74">
        <v>3</v>
      </c>
      <c r="D6" s="74"/>
      <c r="E6" s="74"/>
      <c r="F6" s="74">
        <v>2</v>
      </c>
      <c r="G6" s="74">
        <v>2</v>
      </c>
      <c r="H6" s="74">
        <v>1</v>
      </c>
      <c r="I6" s="74">
        <v>1</v>
      </c>
      <c r="J6" s="74">
        <v>3</v>
      </c>
      <c r="K6" s="74">
        <v>1</v>
      </c>
      <c r="L6" s="74">
        <v>3</v>
      </c>
      <c r="M6" s="74">
        <v>3</v>
      </c>
      <c r="N6" s="74">
        <v>1</v>
      </c>
      <c r="O6" s="74"/>
      <c r="P6" s="74">
        <v>1</v>
      </c>
      <c r="Q6" s="74"/>
      <c r="R6" s="74"/>
      <c r="S6" s="74">
        <v>6</v>
      </c>
      <c r="T6" s="74">
        <v>8</v>
      </c>
      <c r="U6" s="74"/>
      <c r="V6" s="74">
        <v>2</v>
      </c>
      <c r="W6" s="74">
        <v>1</v>
      </c>
      <c r="X6" s="74">
        <v>1</v>
      </c>
      <c r="Y6" s="74">
        <v>1</v>
      </c>
      <c r="Z6" s="74">
        <v>4</v>
      </c>
      <c r="AA6" s="74">
        <v>1</v>
      </c>
      <c r="AB6" s="74">
        <v>3</v>
      </c>
      <c r="AC6" s="74"/>
      <c r="AD6" s="74"/>
      <c r="AE6" s="74"/>
      <c r="AF6" s="74"/>
      <c r="AG6" s="74"/>
      <c r="AH6" s="74">
        <v>3</v>
      </c>
      <c r="AI6" s="74"/>
      <c r="AJ6" s="74"/>
      <c r="AK6" s="74">
        <v>1</v>
      </c>
      <c r="AL6" s="74"/>
      <c r="AM6" s="74">
        <v>4</v>
      </c>
      <c r="AN6" s="74">
        <v>2</v>
      </c>
      <c r="AO6" s="74">
        <v>1</v>
      </c>
    </row>
    <row r="7" spans="1:41" ht="30">
      <c r="A7" s="90" t="s">
        <v>3</v>
      </c>
      <c r="B7" s="74">
        <f>B8+B9+B10+B11+B12+B13</f>
        <v>5</v>
      </c>
      <c r="C7" s="74">
        <f aca="true" t="shared" si="2" ref="C7:AO7">C8+C9+C10+C11+C12+C13</f>
        <v>2</v>
      </c>
      <c r="D7" s="74">
        <f t="shared" si="2"/>
        <v>2</v>
      </c>
      <c r="E7" s="74">
        <f t="shared" si="2"/>
        <v>2</v>
      </c>
      <c r="F7" s="74">
        <f t="shared" si="2"/>
        <v>1</v>
      </c>
      <c r="G7" s="74">
        <f t="shared" si="2"/>
        <v>0</v>
      </c>
      <c r="H7" s="74">
        <f t="shared" si="2"/>
        <v>4</v>
      </c>
      <c r="I7" s="74">
        <f t="shared" si="2"/>
        <v>3</v>
      </c>
      <c r="J7" s="74">
        <f t="shared" si="2"/>
        <v>3</v>
      </c>
      <c r="K7" s="74">
        <f t="shared" si="2"/>
        <v>1</v>
      </c>
      <c r="L7" s="74">
        <f t="shared" si="2"/>
        <v>3</v>
      </c>
      <c r="M7" s="74">
        <f t="shared" si="2"/>
        <v>5</v>
      </c>
      <c r="N7" s="74">
        <f t="shared" si="2"/>
        <v>2</v>
      </c>
      <c r="O7" s="74">
        <f t="shared" si="2"/>
        <v>0</v>
      </c>
      <c r="P7" s="74">
        <f t="shared" si="2"/>
        <v>2</v>
      </c>
      <c r="Q7" s="74">
        <f t="shared" si="2"/>
        <v>0</v>
      </c>
      <c r="R7" s="74">
        <f t="shared" si="2"/>
        <v>1</v>
      </c>
      <c r="S7" s="74">
        <f t="shared" si="2"/>
        <v>1</v>
      </c>
      <c r="T7" s="74">
        <f t="shared" si="2"/>
        <v>1</v>
      </c>
      <c r="U7" s="74">
        <f t="shared" si="2"/>
        <v>7</v>
      </c>
      <c r="V7" s="74">
        <f t="shared" si="2"/>
        <v>1</v>
      </c>
      <c r="W7" s="74">
        <f t="shared" si="2"/>
        <v>2</v>
      </c>
      <c r="X7" s="74">
        <f t="shared" si="2"/>
        <v>0</v>
      </c>
      <c r="Y7" s="74">
        <f t="shared" si="2"/>
        <v>3</v>
      </c>
      <c r="Z7" s="74">
        <f t="shared" si="2"/>
        <v>3</v>
      </c>
      <c r="AA7" s="74">
        <f t="shared" si="2"/>
        <v>3</v>
      </c>
      <c r="AB7" s="74">
        <f t="shared" si="2"/>
        <v>0</v>
      </c>
      <c r="AC7" s="74">
        <f t="shared" si="2"/>
        <v>0</v>
      </c>
      <c r="AD7" s="74">
        <f t="shared" si="2"/>
        <v>2</v>
      </c>
      <c r="AE7" s="74">
        <f t="shared" si="2"/>
        <v>0</v>
      </c>
      <c r="AF7" s="74">
        <f t="shared" si="2"/>
        <v>4</v>
      </c>
      <c r="AG7" s="74">
        <f t="shared" si="2"/>
        <v>2</v>
      </c>
      <c r="AH7" s="74">
        <f t="shared" si="2"/>
        <v>1</v>
      </c>
      <c r="AI7" s="74">
        <f t="shared" si="2"/>
        <v>0</v>
      </c>
      <c r="AJ7" s="74">
        <f t="shared" si="2"/>
        <v>0</v>
      </c>
      <c r="AK7" s="74">
        <f t="shared" si="2"/>
        <v>8</v>
      </c>
      <c r="AL7" s="74">
        <f t="shared" si="2"/>
        <v>0</v>
      </c>
      <c r="AM7" s="74">
        <f t="shared" si="2"/>
        <v>4</v>
      </c>
      <c r="AN7" s="74">
        <f t="shared" si="2"/>
        <v>4</v>
      </c>
      <c r="AO7" s="74">
        <f t="shared" si="2"/>
        <v>1</v>
      </c>
    </row>
    <row r="8" spans="1:41" s="103" customFormat="1" ht="15">
      <c r="A8" s="101" t="s">
        <v>4</v>
      </c>
      <c r="B8" s="102">
        <v>1</v>
      </c>
      <c r="C8" s="102">
        <v>2</v>
      </c>
      <c r="D8" s="102"/>
      <c r="E8" s="102">
        <v>1</v>
      </c>
      <c r="F8" s="102"/>
      <c r="G8" s="102"/>
      <c r="H8" s="102">
        <v>2</v>
      </c>
      <c r="I8" s="102">
        <v>1</v>
      </c>
      <c r="J8" s="102">
        <v>1</v>
      </c>
      <c r="K8" s="102"/>
      <c r="L8" s="102"/>
      <c r="M8" s="102">
        <v>1</v>
      </c>
      <c r="N8" s="102"/>
      <c r="O8" s="102"/>
      <c r="P8" s="102"/>
      <c r="Q8" s="102"/>
      <c r="R8" s="102"/>
      <c r="S8" s="102"/>
      <c r="T8" s="102"/>
      <c r="U8" s="102">
        <v>1</v>
      </c>
      <c r="V8" s="102"/>
      <c r="W8" s="102"/>
      <c r="X8" s="102"/>
      <c r="Y8" s="102"/>
      <c r="Z8" s="102">
        <v>1</v>
      </c>
      <c r="AA8" s="102">
        <v>2</v>
      </c>
      <c r="AB8" s="102"/>
      <c r="AC8" s="102"/>
      <c r="AD8" s="102">
        <v>1</v>
      </c>
      <c r="AE8" s="102"/>
      <c r="AF8" s="102">
        <v>3</v>
      </c>
      <c r="AG8" s="102"/>
      <c r="AH8" s="102"/>
      <c r="AI8" s="102"/>
      <c r="AJ8" s="102"/>
      <c r="AK8" s="102">
        <v>1</v>
      </c>
      <c r="AL8" s="102"/>
      <c r="AM8" s="102"/>
      <c r="AN8" s="102"/>
      <c r="AO8" s="102"/>
    </row>
    <row r="9" spans="1:41" s="103" customFormat="1" ht="15">
      <c r="A9" s="101" t="s">
        <v>5</v>
      </c>
      <c r="B9" s="102"/>
      <c r="C9" s="102"/>
      <c r="D9" s="102">
        <v>1</v>
      </c>
      <c r="E9" s="102"/>
      <c r="F9" s="102"/>
      <c r="G9" s="102"/>
      <c r="H9" s="102">
        <v>1</v>
      </c>
      <c r="I9" s="102">
        <v>2</v>
      </c>
      <c r="J9" s="102"/>
      <c r="K9" s="102"/>
      <c r="L9" s="102"/>
      <c r="M9" s="102">
        <v>1</v>
      </c>
      <c r="N9" s="102">
        <v>2</v>
      </c>
      <c r="O9" s="102"/>
      <c r="P9" s="102"/>
      <c r="Q9" s="102"/>
      <c r="R9" s="102"/>
      <c r="S9" s="102"/>
      <c r="T9" s="102">
        <v>1</v>
      </c>
      <c r="U9" s="102"/>
      <c r="V9" s="102"/>
      <c r="W9" s="102">
        <v>1</v>
      </c>
      <c r="X9" s="102"/>
      <c r="Y9" s="102">
        <v>1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>
        <v>1</v>
      </c>
      <c r="AL9" s="102"/>
      <c r="AM9" s="102"/>
      <c r="AN9" s="102"/>
      <c r="AO9" s="102"/>
    </row>
    <row r="10" spans="1:41" s="103" customFormat="1" ht="15">
      <c r="A10" s="101" t="s">
        <v>6</v>
      </c>
      <c r="B10" s="102">
        <v>1</v>
      </c>
      <c r="C10" s="102"/>
      <c r="D10" s="102"/>
      <c r="E10" s="102">
        <v>1</v>
      </c>
      <c r="F10" s="102"/>
      <c r="G10" s="102"/>
      <c r="H10" s="102"/>
      <c r="I10" s="102"/>
      <c r="J10" s="102">
        <v>1</v>
      </c>
      <c r="K10" s="102"/>
      <c r="L10" s="102"/>
      <c r="M10" s="102">
        <v>1</v>
      </c>
      <c r="N10" s="102"/>
      <c r="O10" s="102"/>
      <c r="P10" s="102"/>
      <c r="Q10" s="102"/>
      <c r="R10" s="102"/>
      <c r="S10" s="102"/>
      <c r="T10" s="102"/>
      <c r="U10" s="102">
        <v>3</v>
      </c>
      <c r="V10" s="102"/>
      <c r="W10" s="102">
        <v>1</v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>
        <v>1</v>
      </c>
      <c r="AH10" s="102">
        <v>1</v>
      </c>
      <c r="AI10" s="102"/>
      <c r="AJ10" s="102"/>
      <c r="AK10" s="102">
        <v>1</v>
      </c>
      <c r="AL10" s="102"/>
      <c r="AM10" s="102">
        <v>2</v>
      </c>
      <c r="AN10" s="102"/>
      <c r="AO10" s="102"/>
    </row>
    <row r="11" spans="1:41" s="103" customFormat="1" ht="15">
      <c r="A11" s="101" t="s">
        <v>7</v>
      </c>
      <c r="B11" s="102">
        <v>1</v>
      </c>
      <c r="C11" s="102"/>
      <c r="D11" s="102"/>
      <c r="E11" s="102"/>
      <c r="F11" s="102"/>
      <c r="G11" s="102"/>
      <c r="H11" s="102">
        <v>1</v>
      </c>
      <c r="I11" s="102"/>
      <c r="J11" s="102"/>
      <c r="K11" s="102">
        <v>1</v>
      </c>
      <c r="L11" s="102"/>
      <c r="M11" s="102"/>
      <c r="N11" s="102"/>
      <c r="O11" s="102"/>
      <c r="P11" s="102"/>
      <c r="Q11" s="102"/>
      <c r="R11" s="102">
        <v>1</v>
      </c>
      <c r="S11" s="102">
        <v>1</v>
      </c>
      <c r="T11" s="102"/>
      <c r="U11" s="102"/>
      <c r="V11" s="102">
        <v>1</v>
      </c>
      <c r="W11" s="102"/>
      <c r="X11" s="102"/>
      <c r="Y11" s="102">
        <v>1</v>
      </c>
      <c r="Z11" s="102">
        <v>1</v>
      </c>
      <c r="AA11" s="102">
        <v>1</v>
      </c>
      <c r="AB11" s="102"/>
      <c r="AC11" s="102"/>
      <c r="AD11" s="102"/>
      <c r="AE11" s="102"/>
      <c r="AF11" s="102">
        <v>1</v>
      </c>
      <c r="AG11" s="102">
        <v>1</v>
      </c>
      <c r="AH11" s="102"/>
      <c r="AI11" s="102"/>
      <c r="AJ11" s="102"/>
      <c r="AK11" s="102"/>
      <c r="AL11" s="102"/>
      <c r="AM11" s="102">
        <v>2</v>
      </c>
      <c r="AN11" s="102">
        <v>4</v>
      </c>
      <c r="AO11" s="102"/>
    </row>
    <row r="12" spans="1:41" s="103" customFormat="1" ht="15">
      <c r="A12" s="101" t="s">
        <v>8</v>
      </c>
      <c r="B12" s="102">
        <v>1</v>
      </c>
      <c r="C12" s="102"/>
      <c r="D12" s="102">
        <v>1</v>
      </c>
      <c r="E12" s="102"/>
      <c r="F12" s="102"/>
      <c r="G12" s="102"/>
      <c r="H12" s="102"/>
      <c r="I12" s="102"/>
      <c r="J12" s="102">
        <v>1</v>
      </c>
      <c r="K12" s="102"/>
      <c r="L12" s="102">
        <v>3</v>
      </c>
      <c r="M12" s="102">
        <v>1</v>
      </c>
      <c r="N12" s="102"/>
      <c r="O12" s="102"/>
      <c r="P12" s="102">
        <v>2</v>
      </c>
      <c r="Q12" s="102"/>
      <c r="R12" s="102"/>
      <c r="S12" s="102"/>
      <c r="T12" s="102"/>
      <c r="U12" s="102">
        <v>2</v>
      </c>
      <c r="V12" s="102"/>
      <c r="W12" s="102"/>
      <c r="X12" s="102"/>
      <c r="Y12" s="102">
        <v>1</v>
      </c>
      <c r="Z12" s="102">
        <v>1</v>
      </c>
      <c r="AA12" s="102"/>
      <c r="AB12" s="102"/>
      <c r="AC12" s="102"/>
      <c r="AD12" s="102">
        <v>1</v>
      </c>
      <c r="AE12" s="102"/>
      <c r="AF12" s="102"/>
      <c r="AG12" s="102"/>
      <c r="AH12" s="102"/>
      <c r="AI12" s="102"/>
      <c r="AJ12" s="102"/>
      <c r="AK12" s="102">
        <v>5</v>
      </c>
      <c r="AL12" s="102"/>
      <c r="AM12" s="102"/>
      <c r="AN12" s="102"/>
      <c r="AO12" s="102">
        <v>1</v>
      </c>
    </row>
    <row r="13" spans="1:41" ht="15">
      <c r="A13" s="91" t="s">
        <v>9</v>
      </c>
      <c r="B13" s="74">
        <v>1</v>
      </c>
      <c r="C13" s="74"/>
      <c r="D13" s="74"/>
      <c r="E13" s="74"/>
      <c r="F13" s="74">
        <v>1</v>
      </c>
      <c r="G13" s="74"/>
      <c r="H13" s="74"/>
      <c r="I13" s="74"/>
      <c r="J13" s="74"/>
      <c r="K13" s="74"/>
      <c r="L13" s="74"/>
      <c r="M13" s="74">
        <v>1</v>
      </c>
      <c r="N13" s="74"/>
      <c r="O13" s="74"/>
      <c r="P13" s="74"/>
      <c r="Q13" s="74"/>
      <c r="R13" s="74"/>
      <c r="S13" s="74"/>
      <c r="T13" s="74"/>
      <c r="U13" s="74">
        <v>1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1:41" ht="30">
      <c r="A14" s="90" t="s">
        <v>10</v>
      </c>
      <c r="B14" s="74">
        <f>B15+B16+B17+B18+B19+B20+B21+B22+B23+B24+B25+B26+B27+B28+B29+B30+B31+B32</f>
        <v>8</v>
      </c>
      <c r="C14" s="74">
        <f aca="true" t="shared" si="3" ref="C14:AO14">C15+C16+C17+C18+C19+C20+C21+C22+C23+C24+C25+C26+C27+C28+C29+C30+C31+C32</f>
        <v>4</v>
      </c>
      <c r="D14" s="74">
        <f t="shared" si="3"/>
        <v>1</v>
      </c>
      <c r="E14" s="74">
        <f t="shared" si="3"/>
        <v>4</v>
      </c>
      <c r="F14" s="74">
        <f t="shared" si="3"/>
        <v>2</v>
      </c>
      <c r="G14" s="74">
        <f t="shared" si="3"/>
        <v>1</v>
      </c>
      <c r="H14" s="74">
        <f t="shared" si="3"/>
        <v>0</v>
      </c>
      <c r="I14" s="74">
        <f t="shared" si="3"/>
        <v>0</v>
      </c>
      <c r="J14" s="74">
        <f t="shared" si="3"/>
        <v>2</v>
      </c>
      <c r="K14" s="74">
        <f t="shared" si="3"/>
        <v>1</v>
      </c>
      <c r="L14" s="74">
        <f t="shared" si="3"/>
        <v>3</v>
      </c>
      <c r="M14" s="74">
        <f t="shared" si="3"/>
        <v>6</v>
      </c>
      <c r="N14" s="74">
        <f t="shared" si="3"/>
        <v>3</v>
      </c>
      <c r="O14" s="74">
        <f t="shared" si="3"/>
        <v>52</v>
      </c>
      <c r="P14" s="74">
        <f t="shared" si="3"/>
        <v>65</v>
      </c>
      <c r="Q14" s="74">
        <f t="shared" si="3"/>
        <v>21</v>
      </c>
      <c r="R14" s="74">
        <f t="shared" si="3"/>
        <v>9</v>
      </c>
      <c r="S14" s="74">
        <f t="shared" si="3"/>
        <v>2</v>
      </c>
      <c r="T14" s="74">
        <f t="shared" si="3"/>
        <v>23</v>
      </c>
      <c r="U14" s="74">
        <f t="shared" si="3"/>
        <v>0</v>
      </c>
      <c r="V14" s="74">
        <f t="shared" si="3"/>
        <v>2</v>
      </c>
      <c r="W14" s="74">
        <f t="shared" si="3"/>
        <v>3</v>
      </c>
      <c r="X14" s="74">
        <f t="shared" si="3"/>
        <v>2</v>
      </c>
      <c r="Y14" s="74">
        <f t="shared" si="3"/>
        <v>1</v>
      </c>
      <c r="Z14" s="74">
        <f t="shared" si="3"/>
        <v>7</v>
      </c>
      <c r="AA14" s="74">
        <f t="shared" si="3"/>
        <v>4</v>
      </c>
      <c r="AB14" s="74">
        <f t="shared" si="3"/>
        <v>5</v>
      </c>
      <c r="AC14" s="74">
        <f t="shared" si="3"/>
        <v>1</v>
      </c>
      <c r="AD14" s="74">
        <f t="shared" si="3"/>
        <v>1</v>
      </c>
      <c r="AE14" s="74">
        <f t="shared" si="3"/>
        <v>18</v>
      </c>
      <c r="AF14" s="74">
        <f t="shared" si="3"/>
        <v>8</v>
      </c>
      <c r="AG14" s="74">
        <f t="shared" si="3"/>
        <v>11</v>
      </c>
      <c r="AH14" s="74">
        <f t="shared" si="3"/>
        <v>3</v>
      </c>
      <c r="AI14" s="74">
        <f t="shared" si="3"/>
        <v>95</v>
      </c>
      <c r="AJ14" s="74">
        <f t="shared" si="3"/>
        <v>92</v>
      </c>
      <c r="AK14" s="74">
        <f t="shared" si="3"/>
        <v>11</v>
      </c>
      <c r="AL14" s="74">
        <f t="shared" si="3"/>
        <v>45</v>
      </c>
      <c r="AM14" s="74">
        <f t="shared" si="3"/>
        <v>1</v>
      </c>
      <c r="AN14" s="74">
        <f t="shared" si="3"/>
        <v>4</v>
      </c>
      <c r="AO14" s="74">
        <f t="shared" si="3"/>
        <v>2</v>
      </c>
    </row>
    <row r="15" spans="1:41" s="103" customFormat="1" ht="15">
      <c r="A15" s="101" t="s">
        <v>11</v>
      </c>
      <c r="B15" s="102">
        <v>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v>2</v>
      </c>
      <c r="Q15" s="102">
        <v>1</v>
      </c>
      <c r="R15" s="102"/>
      <c r="S15" s="102"/>
      <c r="T15" s="102">
        <v>2</v>
      </c>
      <c r="U15" s="102"/>
      <c r="V15" s="102"/>
      <c r="W15" s="102"/>
      <c r="X15" s="102">
        <v>1</v>
      </c>
      <c r="Y15" s="102"/>
      <c r="Z15" s="102"/>
      <c r="AA15" s="102"/>
      <c r="AB15" s="102"/>
      <c r="AC15" s="102"/>
      <c r="AD15" s="102"/>
      <c r="AE15" s="102"/>
      <c r="AF15" s="102"/>
      <c r="AG15" s="102">
        <v>1</v>
      </c>
      <c r="AH15" s="102"/>
      <c r="AI15" s="102"/>
      <c r="AJ15" s="102">
        <v>6</v>
      </c>
      <c r="AK15" s="102">
        <v>10</v>
      </c>
      <c r="AL15" s="102"/>
      <c r="AM15" s="102"/>
      <c r="AN15" s="102"/>
      <c r="AO15" s="102"/>
    </row>
    <row r="16" spans="1:41" s="103" customFormat="1" ht="15">
      <c r="A16" s="101" t="s">
        <v>12</v>
      </c>
      <c r="B16" s="102"/>
      <c r="C16" s="102"/>
      <c r="D16" s="102"/>
      <c r="E16" s="102"/>
      <c r="F16" s="102"/>
      <c r="G16" s="102">
        <v>1</v>
      </c>
      <c r="H16" s="102"/>
      <c r="I16" s="102"/>
      <c r="J16" s="102"/>
      <c r="K16" s="102"/>
      <c r="L16" s="102"/>
      <c r="M16" s="102"/>
      <c r="N16" s="102"/>
      <c r="O16" s="102"/>
      <c r="P16" s="102">
        <v>2</v>
      </c>
      <c r="Q16" s="102">
        <v>1</v>
      </c>
      <c r="R16" s="102">
        <v>2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>
        <v>2</v>
      </c>
      <c r="AF16" s="102">
        <v>2</v>
      </c>
      <c r="AG16" s="102"/>
      <c r="AH16" s="102"/>
      <c r="AI16" s="102">
        <v>13</v>
      </c>
      <c r="AJ16" s="102"/>
      <c r="AK16" s="102"/>
      <c r="AL16" s="102">
        <v>7</v>
      </c>
      <c r="AM16" s="102"/>
      <c r="AN16" s="102"/>
      <c r="AO16" s="102"/>
    </row>
    <row r="17" spans="1:41" s="103" customFormat="1" ht="15">
      <c r="A17" s="101" t="s">
        <v>13</v>
      </c>
      <c r="B17" s="102"/>
      <c r="C17" s="102"/>
      <c r="D17" s="102"/>
      <c r="E17" s="102"/>
      <c r="F17" s="102">
        <v>1</v>
      </c>
      <c r="G17" s="102"/>
      <c r="H17" s="102"/>
      <c r="I17" s="102"/>
      <c r="J17" s="102"/>
      <c r="K17" s="102"/>
      <c r="L17" s="102"/>
      <c r="M17" s="102"/>
      <c r="N17" s="102"/>
      <c r="O17" s="102">
        <v>4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>
        <v>1</v>
      </c>
      <c r="AA17" s="102"/>
      <c r="AB17" s="102"/>
      <c r="AC17" s="102"/>
      <c r="AD17" s="102"/>
      <c r="AE17" s="102"/>
      <c r="AF17" s="102"/>
      <c r="AG17" s="102"/>
      <c r="AH17" s="102">
        <v>1</v>
      </c>
      <c r="AI17" s="102">
        <v>11</v>
      </c>
      <c r="AJ17" s="102"/>
      <c r="AK17" s="102"/>
      <c r="AL17" s="102">
        <v>1</v>
      </c>
      <c r="AM17" s="102"/>
      <c r="AN17" s="102">
        <v>2</v>
      </c>
      <c r="AO17" s="102"/>
    </row>
    <row r="18" spans="1:41" s="103" customFormat="1" ht="15">
      <c r="A18" s="101" t="s">
        <v>14</v>
      </c>
      <c r="B18" s="102">
        <v>1</v>
      </c>
      <c r="C18" s="102">
        <v>1</v>
      </c>
      <c r="D18" s="102"/>
      <c r="E18" s="102"/>
      <c r="F18" s="102"/>
      <c r="G18" s="102"/>
      <c r="H18" s="102"/>
      <c r="I18" s="102"/>
      <c r="J18" s="102">
        <v>1</v>
      </c>
      <c r="K18" s="102"/>
      <c r="L18" s="102"/>
      <c r="M18" s="102">
        <v>1</v>
      </c>
      <c r="N18" s="102"/>
      <c r="O18" s="102"/>
      <c r="P18" s="102">
        <v>1</v>
      </c>
      <c r="Q18" s="102"/>
      <c r="R18" s="102">
        <v>3</v>
      </c>
      <c r="S18" s="102">
        <v>1</v>
      </c>
      <c r="T18" s="102">
        <v>2</v>
      </c>
      <c r="U18" s="102"/>
      <c r="V18" s="102"/>
      <c r="W18" s="102">
        <v>1</v>
      </c>
      <c r="X18" s="102"/>
      <c r="Y18" s="102"/>
      <c r="Z18" s="102">
        <v>3</v>
      </c>
      <c r="AA18" s="102"/>
      <c r="AB18" s="102"/>
      <c r="AC18" s="102"/>
      <c r="AD18" s="102"/>
      <c r="AE18" s="102">
        <v>2</v>
      </c>
      <c r="AF18" s="102">
        <v>1</v>
      </c>
      <c r="AG18" s="102">
        <v>2</v>
      </c>
      <c r="AH18" s="102">
        <v>1</v>
      </c>
      <c r="AI18" s="102">
        <v>15</v>
      </c>
      <c r="AJ18" s="102"/>
      <c r="AK18" s="102"/>
      <c r="AL18" s="102">
        <v>7</v>
      </c>
      <c r="AM18" s="102"/>
      <c r="AN18" s="102"/>
      <c r="AO18" s="102"/>
    </row>
    <row r="19" spans="1:41" s="103" customFormat="1" ht="15">
      <c r="A19" s="101" t="s">
        <v>15</v>
      </c>
      <c r="B19" s="102">
        <v>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>
        <v>1</v>
      </c>
      <c r="M19" s="102">
        <v>1</v>
      </c>
      <c r="N19" s="102"/>
      <c r="O19" s="102"/>
      <c r="P19" s="102"/>
      <c r="Q19" s="102"/>
      <c r="R19" s="102"/>
      <c r="S19" s="102"/>
      <c r="T19" s="102"/>
      <c r="U19" s="102"/>
      <c r="V19" s="102">
        <v>1</v>
      </c>
      <c r="W19" s="102"/>
      <c r="X19" s="102"/>
      <c r="Y19" s="102"/>
      <c r="Z19" s="102">
        <v>1</v>
      </c>
      <c r="AA19" s="102">
        <v>1</v>
      </c>
      <c r="AB19" s="102"/>
      <c r="AC19" s="102"/>
      <c r="AD19" s="102"/>
      <c r="AE19" s="102"/>
      <c r="AF19" s="102"/>
      <c r="AG19" s="102">
        <v>1</v>
      </c>
      <c r="AH19" s="102"/>
      <c r="AI19" s="102"/>
      <c r="AJ19" s="102">
        <v>18</v>
      </c>
      <c r="AK19" s="102"/>
      <c r="AL19" s="102"/>
      <c r="AM19" s="102"/>
      <c r="AN19" s="102"/>
      <c r="AO19" s="102"/>
    </row>
    <row r="20" spans="1:41" s="103" customFormat="1" ht="15">
      <c r="A20" s="101" t="s">
        <v>16</v>
      </c>
      <c r="B20" s="102">
        <v>1</v>
      </c>
      <c r="C20" s="102"/>
      <c r="D20" s="102">
        <v>1</v>
      </c>
      <c r="E20" s="102">
        <v>1</v>
      </c>
      <c r="F20" s="102"/>
      <c r="G20" s="102"/>
      <c r="H20" s="102"/>
      <c r="I20" s="102"/>
      <c r="J20" s="102"/>
      <c r="K20" s="102"/>
      <c r="L20" s="102"/>
      <c r="M20" s="102">
        <v>1</v>
      </c>
      <c r="N20" s="102"/>
      <c r="O20" s="102"/>
      <c r="P20" s="102"/>
      <c r="Q20" s="102"/>
      <c r="R20" s="102"/>
      <c r="S20" s="102"/>
      <c r="T20" s="102">
        <v>2</v>
      </c>
      <c r="U20" s="102"/>
      <c r="V20" s="102">
        <v>1</v>
      </c>
      <c r="W20" s="102"/>
      <c r="X20" s="102"/>
      <c r="Y20" s="102"/>
      <c r="Z20" s="102"/>
      <c r="AA20" s="102"/>
      <c r="AB20" s="102">
        <v>1</v>
      </c>
      <c r="AC20" s="102"/>
      <c r="AD20" s="102"/>
      <c r="AE20" s="102"/>
      <c r="AF20" s="102"/>
      <c r="AG20" s="102">
        <v>1</v>
      </c>
      <c r="AH20" s="102"/>
      <c r="AI20" s="102"/>
      <c r="AJ20" s="102">
        <v>16</v>
      </c>
      <c r="AK20" s="102"/>
      <c r="AL20" s="102"/>
      <c r="AM20" s="102"/>
      <c r="AN20" s="102"/>
      <c r="AO20" s="102"/>
    </row>
    <row r="21" spans="1:41" s="103" customFormat="1" ht="15">
      <c r="A21" s="101" t="s">
        <v>17</v>
      </c>
      <c r="B21" s="102"/>
      <c r="C21" s="102"/>
      <c r="D21" s="102"/>
      <c r="E21" s="102">
        <v>2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31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>
        <v>3</v>
      </c>
      <c r="AG21" s="102"/>
      <c r="AH21" s="102"/>
      <c r="AI21" s="102"/>
      <c r="AJ21" s="102"/>
      <c r="AK21" s="102"/>
      <c r="AL21" s="102">
        <v>1</v>
      </c>
      <c r="AM21" s="102"/>
      <c r="AN21" s="102"/>
      <c r="AO21" s="102"/>
    </row>
    <row r="22" spans="1:41" s="103" customFormat="1" ht="15">
      <c r="A22" s="101" t="s">
        <v>18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>
        <v>1</v>
      </c>
      <c r="P22" s="102"/>
      <c r="Q22" s="102"/>
      <c r="R22" s="102"/>
      <c r="S22" s="102"/>
      <c r="T22" s="102">
        <v>2</v>
      </c>
      <c r="U22" s="102"/>
      <c r="V22" s="102"/>
      <c r="W22" s="102"/>
      <c r="X22" s="102"/>
      <c r="Y22" s="102"/>
      <c r="Z22" s="102"/>
      <c r="AA22" s="102"/>
      <c r="AB22" s="102"/>
      <c r="AC22" s="102">
        <v>1</v>
      </c>
      <c r="AD22" s="102"/>
      <c r="AE22" s="102">
        <v>1</v>
      </c>
      <c r="AF22" s="102"/>
      <c r="AG22" s="102"/>
      <c r="AH22" s="102"/>
      <c r="AI22" s="102">
        <v>23</v>
      </c>
      <c r="AJ22" s="102"/>
      <c r="AK22" s="102"/>
      <c r="AL22" s="102">
        <v>3</v>
      </c>
      <c r="AM22" s="102"/>
      <c r="AN22" s="102"/>
      <c r="AO22" s="102"/>
    </row>
    <row r="23" spans="1:41" s="103" customFormat="1" ht="15">
      <c r="A23" s="101" t="s">
        <v>19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>
        <v>1</v>
      </c>
      <c r="O23" s="102"/>
      <c r="P23" s="102">
        <v>5</v>
      </c>
      <c r="Q23" s="102">
        <v>4</v>
      </c>
      <c r="R23" s="102">
        <v>1</v>
      </c>
      <c r="S23" s="102"/>
      <c r="T23" s="102"/>
      <c r="U23" s="102"/>
      <c r="V23" s="102"/>
      <c r="W23" s="102"/>
      <c r="X23" s="102">
        <v>1</v>
      </c>
      <c r="Y23" s="102"/>
      <c r="Z23" s="102">
        <v>1</v>
      </c>
      <c r="AA23" s="102"/>
      <c r="AB23" s="102"/>
      <c r="AC23" s="102"/>
      <c r="AD23" s="102"/>
      <c r="AE23" s="102"/>
      <c r="AF23" s="102"/>
      <c r="AG23" s="102"/>
      <c r="AH23" s="102"/>
      <c r="AI23" s="102">
        <v>11</v>
      </c>
      <c r="AJ23" s="102"/>
      <c r="AK23" s="102"/>
      <c r="AL23" s="102"/>
      <c r="AM23" s="102"/>
      <c r="AN23" s="102"/>
      <c r="AO23" s="102"/>
    </row>
    <row r="24" spans="1:41" s="103" customFormat="1" ht="15">
      <c r="A24" s="101" t="s">
        <v>20</v>
      </c>
      <c r="B24" s="102"/>
      <c r="C24" s="102">
        <v>1</v>
      </c>
      <c r="D24" s="102"/>
      <c r="E24" s="102"/>
      <c r="F24" s="102"/>
      <c r="G24" s="102"/>
      <c r="H24" s="102"/>
      <c r="I24" s="102"/>
      <c r="J24" s="102"/>
      <c r="K24" s="102"/>
      <c r="L24" s="102">
        <v>1</v>
      </c>
      <c r="M24" s="102">
        <v>1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>
        <v>2</v>
      </c>
      <c r="AC24" s="102"/>
      <c r="AD24" s="102"/>
      <c r="AE24" s="102">
        <v>2</v>
      </c>
      <c r="AF24" s="102"/>
      <c r="AG24" s="102"/>
      <c r="AH24" s="102"/>
      <c r="AI24" s="102">
        <v>11</v>
      </c>
      <c r="AJ24" s="102"/>
      <c r="AK24" s="102"/>
      <c r="AL24" s="102">
        <v>3</v>
      </c>
      <c r="AM24" s="102"/>
      <c r="AN24" s="102"/>
      <c r="AO24" s="102"/>
    </row>
    <row r="25" spans="1:41" s="103" customFormat="1" ht="15">
      <c r="A25" s="101" t="s">
        <v>21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>
        <v>1</v>
      </c>
      <c r="N25" s="102">
        <v>1</v>
      </c>
      <c r="O25" s="102">
        <v>6</v>
      </c>
      <c r="P25" s="102">
        <v>1</v>
      </c>
      <c r="Q25" s="102">
        <v>1</v>
      </c>
      <c r="R25" s="102">
        <v>2</v>
      </c>
      <c r="S25" s="102"/>
      <c r="T25" s="102">
        <v>4</v>
      </c>
      <c r="U25" s="102"/>
      <c r="V25" s="102"/>
      <c r="W25" s="102">
        <v>2</v>
      </c>
      <c r="X25" s="102"/>
      <c r="Y25" s="102"/>
      <c r="Z25" s="102">
        <v>1</v>
      </c>
      <c r="AA25" s="102"/>
      <c r="AB25" s="102"/>
      <c r="AC25" s="102"/>
      <c r="AD25" s="102"/>
      <c r="AE25" s="102">
        <v>3</v>
      </c>
      <c r="AF25" s="102"/>
      <c r="AG25" s="102">
        <v>3</v>
      </c>
      <c r="AH25" s="102"/>
      <c r="AI25" s="102"/>
      <c r="AJ25" s="102">
        <v>16</v>
      </c>
      <c r="AK25" s="102"/>
      <c r="AL25" s="102">
        <v>3</v>
      </c>
      <c r="AM25" s="102"/>
      <c r="AN25" s="102"/>
      <c r="AO25" s="102"/>
    </row>
    <row r="26" spans="1:41" s="103" customFormat="1" ht="15">
      <c r="A26" s="101" t="s">
        <v>22</v>
      </c>
      <c r="B26" s="102"/>
      <c r="C26" s="102">
        <v>1</v>
      </c>
      <c r="D26" s="102"/>
      <c r="E26" s="102"/>
      <c r="F26" s="102"/>
      <c r="G26" s="102"/>
      <c r="H26" s="102"/>
      <c r="I26" s="102"/>
      <c r="J26" s="102"/>
      <c r="K26" s="102"/>
      <c r="L26" s="102">
        <v>1</v>
      </c>
      <c r="M26" s="102"/>
      <c r="N26" s="102"/>
      <c r="O26" s="102"/>
      <c r="P26" s="102">
        <v>2</v>
      </c>
      <c r="Q26" s="102">
        <v>1</v>
      </c>
      <c r="R26" s="102">
        <v>1</v>
      </c>
      <c r="S26" s="102">
        <v>1</v>
      </c>
      <c r="T26" s="102">
        <v>1</v>
      </c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>
        <v>6</v>
      </c>
      <c r="AJ26" s="102"/>
      <c r="AK26" s="102"/>
      <c r="AL26" s="102">
        <v>2</v>
      </c>
      <c r="AM26" s="102"/>
      <c r="AN26" s="102"/>
      <c r="AO26" s="102"/>
    </row>
    <row r="27" spans="1:41" s="103" customFormat="1" ht="15">
      <c r="A27" s="101" t="s">
        <v>23</v>
      </c>
      <c r="B27" s="102"/>
      <c r="C27" s="102"/>
      <c r="D27" s="102"/>
      <c r="E27" s="102">
        <v>1</v>
      </c>
      <c r="F27" s="102"/>
      <c r="G27" s="102"/>
      <c r="H27" s="102"/>
      <c r="I27" s="102"/>
      <c r="J27" s="102">
        <v>1</v>
      </c>
      <c r="K27" s="102"/>
      <c r="L27" s="102"/>
      <c r="M27" s="102">
        <v>1</v>
      </c>
      <c r="N27" s="102"/>
      <c r="O27" s="102"/>
      <c r="P27" s="102"/>
      <c r="Q27" s="102">
        <v>1</v>
      </c>
      <c r="R27" s="102"/>
      <c r="S27" s="102"/>
      <c r="T27" s="102">
        <v>1</v>
      </c>
      <c r="U27" s="102"/>
      <c r="V27" s="102"/>
      <c r="W27" s="102"/>
      <c r="X27" s="102"/>
      <c r="Y27" s="102"/>
      <c r="Z27" s="102"/>
      <c r="AA27" s="102">
        <v>1</v>
      </c>
      <c r="AB27" s="102">
        <v>2</v>
      </c>
      <c r="AC27" s="102"/>
      <c r="AD27" s="102"/>
      <c r="AE27" s="102">
        <v>5</v>
      </c>
      <c r="AF27" s="102"/>
      <c r="AG27" s="102">
        <v>1</v>
      </c>
      <c r="AH27" s="102"/>
      <c r="AI27" s="102"/>
      <c r="AJ27" s="102">
        <v>20</v>
      </c>
      <c r="AK27" s="102"/>
      <c r="AL27" s="102">
        <v>4</v>
      </c>
      <c r="AM27" s="102">
        <v>1</v>
      </c>
      <c r="AN27" s="102"/>
      <c r="AO27" s="102"/>
    </row>
    <row r="28" spans="1:41" s="103" customFormat="1" ht="15">
      <c r="A28" s="104" t="s">
        <v>24</v>
      </c>
      <c r="B28" s="102">
        <v>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>
        <v>9</v>
      </c>
      <c r="Q28" s="102">
        <v>10</v>
      </c>
      <c r="R28" s="102"/>
      <c r="S28" s="102"/>
      <c r="T28" s="102">
        <v>1</v>
      </c>
      <c r="U28" s="102"/>
      <c r="V28" s="102"/>
      <c r="W28" s="102"/>
      <c r="X28" s="102"/>
      <c r="Y28" s="102">
        <v>1</v>
      </c>
      <c r="Z28" s="102"/>
      <c r="AA28" s="102"/>
      <c r="AB28" s="102"/>
      <c r="AC28" s="102"/>
      <c r="AD28" s="102">
        <v>1</v>
      </c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</row>
    <row r="29" spans="1:41" s="103" customFormat="1" ht="15">
      <c r="A29" s="101" t="s">
        <v>25</v>
      </c>
      <c r="B29" s="102">
        <v>1</v>
      </c>
      <c r="C29" s="102"/>
      <c r="D29" s="102"/>
      <c r="E29" s="102"/>
      <c r="F29" s="102"/>
      <c r="G29" s="102"/>
      <c r="H29" s="102"/>
      <c r="I29" s="102"/>
      <c r="J29" s="102"/>
      <c r="K29" s="102">
        <v>1</v>
      </c>
      <c r="L29" s="102"/>
      <c r="M29" s="102"/>
      <c r="N29" s="102">
        <v>1</v>
      </c>
      <c r="O29" s="102"/>
      <c r="P29" s="102">
        <v>4</v>
      </c>
      <c r="Q29" s="102"/>
      <c r="R29" s="102"/>
      <c r="S29" s="102"/>
      <c r="T29" s="102">
        <v>1</v>
      </c>
      <c r="U29" s="102"/>
      <c r="V29" s="102"/>
      <c r="W29" s="102"/>
      <c r="X29" s="102"/>
      <c r="Y29" s="102"/>
      <c r="Z29" s="102"/>
      <c r="AA29" s="102">
        <v>1</v>
      </c>
      <c r="AB29" s="102"/>
      <c r="AC29" s="102"/>
      <c r="AD29" s="102"/>
      <c r="AE29" s="102"/>
      <c r="AF29" s="102">
        <v>2</v>
      </c>
      <c r="AG29" s="102"/>
      <c r="AH29" s="102"/>
      <c r="AI29" s="102">
        <v>5</v>
      </c>
      <c r="AJ29" s="102"/>
      <c r="AK29" s="102"/>
      <c r="AL29" s="102"/>
      <c r="AM29" s="102"/>
      <c r="AN29" s="102">
        <v>1</v>
      </c>
      <c r="AO29" s="102"/>
    </row>
    <row r="30" spans="1:41" s="103" customFormat="1" ht="15">
      <c r="A30" s="101" t="s">
        <v>26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>
        <v>25</v>
      </c>
      <c r="Q30" s="102"/>
      <c r="R30" s="102"/>
      <c r="S30" s="102"/>
      <c r="T30" s="102">
        <v>2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>
        <v>1</v>
      </c>
      <c r="AF30" s="102"/>
      <c r="AG30" s="102"/>
      <c r="AH30" s="102"/>
      <c r="AI30" s="102"/>
      <c r="AJ30" s="102">
        <v>4</v>
      </c>
      <c r="AK30" s="102"/>
      <c r="AL30" s="102">
        <v>4</v>
      </c>
      <c r="AM30" s="102"/>
      <c r="AN30" s="102"/>
      <c r="AO30" s="102"/>
    </row>
    <row r="31" spans="1:41" s="103" customFormat="1" ht="15">
      <c r="A31" s="101" t="s">
        <v>27</v>
      </c>
      <c r="B31" s="102">
        <v>1</v>
      </c>
      <c r="C31" s="102"/>
      <c r="D31" s="102"/>
      <c r="E31" s="102"/>
      <c r="F31" s="102">
        <v>1</v>
      </c>
      <c r="G31" s="102"/>
      <c r="H31" s="102"/>
      <c r="I31" s="102"/>
      <c r="J31" s="102"/>
      <c r="K31" s="102"/>
      <c r="L31" s="102"/>
      <c r="M31" s="102"/>
      <c r="N31" s="102"/>
      <c r="O31" s="102">
        <v>9</v>
      </c>
      <c r="P31" s="102"/>
      <c r="Q31" s="102"/>
      <c r="R31" s="102"/>
      <c r="S31" s="102"/>
      <c r="T31" s="102">
        <v>2</v>
      </c>
      <c r="U31" s="102"/>
      <c r="V31" s="102"/>
      <c r="W31" s="102"/>
      <c r="X31" s="102"/>
      <c r="Y31" s="102"/>
      <c r="Z31" s="102"/>
      <c r="AA31" s="102">
        <v>1</v>
      </c>
      <c r="AB31" s="102"/>
      <c r="AC31" s="102"/>
      <c r="AD31" s="102"/>
      <c r="AE31" s="102">
        <v>1</v>
      </c>
      <c r="AF31" s="102"/>
      <c r="AG31" s="102">
        <v>1</v>
      </c>
      <c r="AH31" s="102">
        <v>1</v>
      </c>
      <c r="AI31" s="102"/>
      <c r="AJ31" s="102">
        <v>7</v>
      </c>
      <c r="AK31" s="102">
        <v>1</v>
      </c>
      <c r="AL31" s="102">
        <v>6</v>
      </c>
      <c r="AM31" s="102"/>
      <c r="AN31" s="102"/>
      <c r="AO31" s="102">
        <v>2</v>
      </c>
    </row>
    <row r="32" spans="1:41" s="103" customFormat="1" ht="15.75" thickBot="1">
      <c r="A32" s="105" t="s">
        <v>28</v>
      </c>
      <c r="B32" s="102"/>
      <c r="C32" s="102">
        <v>1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>
        <v>1</v>
      </c>
      <c r="P32" s="102">
        <v>14</v>
      </c>
      <c r="Q32" s="102">
        <v>2</v>
      </c>
      <c r="R32" s="102"/>
      <c r="S32" s="102"/>
      <c r="T32" s="102">
        <v>3</v>
      </c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>
        <v>1</v>
      </c>
      <c r="AF32" s="102"/>
      <c r="AG32" s="102">
        <v>1</v>
      </c>
      <c r="AH32" s="102"/>
      <c r="AI32" s="102"/>
      <c r="AJ32" s="102">
        <v>5</v>
      </c>
      <c r="AK32" s="102"/>
      <c r="AL32" s="102">
        <v>4</v>
      </c>
      <c r="AM32" s="102"/>
      <c r="AN32" s="102">
        <v>1</v>
      </c>
      <c r="AO32" s="102"/>
    </row>
    <row r="33" spans="1:41" ht="18.75">
      <c r="A33" s="92" t="s">
        <v>36</v>
      </c>
      <c r="B33" s="50"/>
      <c r="C33" s="74"/>
      <c r="D33" s="50"/>
      <c r="E33" s="74"/>
      <c r="F33" s="74"/>
      <c r="G33" s="74"/>
      <c r="H33" s="74"/>
      <c r="I33" s="74"/>
      <c r="J33" s="74">
        <v>3</v>
      </c>
      <c r="K33" s="74">
        <v>7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</row>
    <row r="34" spans="1:41" ht="18.75">
      <c r="A34" s="86" t="s">
        <v>88</v>
      </c>
      <c r="B34" s="50"/>
      <c r="C34" s="74"/>
      <c r="D34" s="50"/>
      <c r="E34" s="74"/>
      <c r="F34" s="74"/>
      <c r="G34" s="74"/>
      <c r="H34" s="74"/>
      <c r="I34" s="74"/>
      <c r="J34" s="74">
        <v>6</v>
      </c>
      <c r="K34" s="74">
        <v>4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O1">
      <selection activeCell="O2" sqref="O2"/>
    </sheetView>
  </sheetViews>
  <sheetFormatPr defaultColWidth="9.140625" defaultRowHeight="15"/>
  <cols>
    <col min="1" max="1" width="19.7109375" style="0" customWidth="1"/>
    <col min="2" max="2" width="9.8515625" style="0" customWidth="1"/>
    <col min="3" max="3" width="12.8515625" style="0" customWidth="1"/>
    <col min="4" max="4" width="13.140625" style="0" customWidth="1"/>
    <col min="5" max="5" width="11.28125" style="0" customWidth="1"/>
    <col min="6" max="6" width="9.8515625" style="0" customWidth="1"/>
    <col min="7" max="7" width="10.8515625" style="0" customWidth="1"/>
    <col min="8" max="8" width="13.421875" style="0" customWidth="1"/>
    <col min="9" max="9" width="11.7109375" style="0" customWidth="1"/>
    <col min="10" max="10" width="10.28125" style="0" customWidth="1"/>
    <col min="11" max="11" width="10.57421875" style="0" customWidth="1"/>
    <col min="12" max="12" width="10.00390625" style="0" customWidth="1"/>
    <col min="13" max="13" width="10.28125" style="0" customWidth="1"/>
    <col min="14" max="14" width="11.140625" style="0" customWidth="1"/>
    <col min="15" max="15" width="10.28125" style="0" customWidth="1"/>
    <col min="16" max="16" width="12.7109375" style="0" customWidth="1"/>
    <col min="17" max="17" width="11.28125" style="0" customWidth="1"/>
    <col min="18" max="18" width="10.140625" style="0" customWidth="1"/>
    <col min="19" max="19" width="9.8515625" style="0" customWidth="1"/>
    <col min="20" max="20" width="10.57421875" style="0" customWidth="1"/>
    <col min="21" max="21" width="12.421875" style="0" customWidth="1"/>
    <col min="22" max="22" width="13.7109375" style="0" customWidth="1"/>
    <col min="23" max="23" width="11.28125" style="0" customWidth="1"/>
    <col min="24" max="24" width="9.7109375" style="0" customWidth="1"/>
    <col min="25" max="25" width="9.8515625" style="0" customWidth="1"/>
    <col min="26" max="26" width="12.8515625" style="0" customWidth="1"/>
    <col min="27" max="27" width="10.421875" style="0" customWidth="1"/>
    <col min="28" max="28" width="10.57421875" style="0" customWidth="1"/>
    <col min="29" max="29" width="12.8515625" style="0" customWidth="1"/>
    <col min="30" max="30" width="10.7109375" style="0" customWidth="1"/>
    <col min="31" max="31" width="10.8515625" style="0" customWidth="1"/>
    <col min="32" max="32" width="10.00390625" style="0" customWidth="1"/>
    <col min="33" max="33" width="10.140625" style="0" customWidth="1"/>
    <col min="34" max="34" width="9.7109375" style="0" customWidth="1"/>
    <col min="35" max="35" width="10.7109375" style="0" customWidth="1"/>
    <col min="36" max="36" width="10.28125" style="0" customWidth="1"/>
    <col min="37" max="37" width="9.8515625" style="0" customWidth="1"/>
    <col min="38" max="38" width="10.7109375" style="0" customWidth="1"/>
    <col min="39" max="40" width="10.57421875" style="0" customWidth="1"/>
    <col min="41" max="41" width="11.421875" style="0" customWidth="1"/>
  </cols>
  <sheetData>
    <row r="1" spans="1:41" ht="26.25" customHeight="1">
      <c r="A1" s="107" t="s">
        <v>65</v>
      </c>
      <c r="B1" s="108">
        <v>42765</v>
      </c>
      <c r="C1" s="108">
        <v>42776</v>
      </c>
      <c r="D1" s="108">
        <v>42783</v>
      </c>
      <c r="E1" s="108">
        <v>42796</v>
      </c>
      <c r="F1" s="108">
        <v>42804</v>
      </c>
      <c r="G1" s="108">
        <v>42804</v>
      </c>
      <c r="H1" s="108">
        <v>42825</v>
      </c>
      <c r="I1" s="108">
        <v>42830</v>
      </c>
      <c r="J1" s="108">
        <v>42846</v>
      </c>
      <c r="K1" s="108">
        <v>42850</v>
      </c>
      <c r="L1" s="108">
        <v>42853</v>
      </c>
      <c r="M1" s="108">
        <v>42874</v>
      </c>
      <c r="N1" s="108">
        <v>42879</v>
      </c>
      <c r="O1" s="108">
        <v>42880</v>
      </c>
      <c r="P1" s="108">
        <v>42885</v>
      </c>
      <c r="Q1" s="108">
        <v>42892</v>
      </c>
      <c r="R1" s="108">
        <v>42909</v>
      </c>
      <c r="S1" s="108">
        <v>42916</v>
      </c>
      <c r="T1" s="108">
        <v>42934</v>
      </c>
      <c r="U1" s="108">
        <v>42944</v>
      </c>
      <c r="V1" s="108">
        <v>42958</v>
      </c>
      <c r="W1" s="108">
        <v>42962</v>
      </c>
      <c r="X1" s="108">
        <v>42965</v>
      </c>
      <c r="Y1" s="108">
        <v>42990</v>
      </c>
      <c r="Z1" s="108">
        <v>42991</v>
      </c>
      <c r="AA1" s="108">
        <v>43000</v>
      </c>
      <c r="AB1" s="108">
        <v>43005</v>
      </c>
      <c r="AC1" s="108">
        <v>43019</v>
      </c>
      <c r="AD1" s="108">
        <v>43028</v>
      </c>
      <c r="AE1" s="109">
        <v>43033</v>
      </c>
      <c r="AF1" s="109">
        <v>43035</v>
      </c>
      <c r="AG1" s="108">
        <v>43063</v>
      </c>
      <c r="AH1" s="108">
        <v>43067</v>
      </c>
      <c r="AI1" s="108">
        <v>43077</v>
      </c>
      <c r="AJ1" s="108">
        <v>43080</v>
      </c>
      <c r="AK1" s="108">
        <v>43089</v>
      </c>
      <c r="AL1" s="108"/>
      <c r="AM1" s="108"/>
      <c r="AN1" s="108"/>
      <c r="AO1" s="139"/>
    </row>
    <row r="2" spans="1:41" ht="168.75" customHeight="1">
      <c r="A2" s="110" t="s">
        <v>66</v>
      </c>
      <c r="B2" s="123" t="s">
        <v>137</v>
      </c>
      <c r="C2" s="127" t="s">
        <v>148</v>
      </c>
      <c r="D2" s="124" t="s">
        <v>149</v>
      </c>
      <c r="E2" s="128" t="s">
        <v>150</v>
      </c>
      <c r="F2" s="127" t="s">
        <v>138</v>
      </c>
      <c r="G2" s="125" t="s">
        <v>139</v>
      </c>
      <c r="H2" s="125" t="s">
        <v>140</v>
      </c>
      <c r="I2" s="125" t="s">
        <v>141</v>
      </c>
      <c r="J2" s="125" t="s">
        <v>142</v>
      </c>
      <c r="K2" s="127" t="s">
        <v>147</v>
      </c>
      <c r="L2" s="126" t="s">
        <v>143</v>
      </c>
      <c r="M2" s="127" t="s">
        <v>146</v>
      </c>
      <c r="N2" s="127" t="s">
        <v>144</v>
      </c>
      <c r="O2" s="127" t="s">
        <v>146</v>
      </c>
      <c r="P2" s="127" t="s">
        <v>145</v>
      </c>
      <c r="Q2" s="125" t="s">
        <v>151</v>
      </c>
      <c r="R2" s="126" t="s">
        <v>152</v>
      </c>
      <c r="S2" s="111" t="s">
        <v>153</v>
      </c>
      <c r="T2" s="111" t="s">
        <v>154</v>
      </c>
      <c r="U2" s="130" t="s">
        <v>155</v>
      </c>
      <c r="V2" s="125" t="s">
        <v>156</v>
      </c>
      <c r="W2" s="125" t="s">
        <v>157</v>
      </c>
      <c r="X2" s="131" t="s">
        <v>158</v>
      </c>
      <c r="Y2" s="125" t="s">
        <v>159</v>
      </c>
      <c r="Z2" s="125" t="s">
        <v>159</v>
      </c>
      <c r="AA2" s="132" t="s">
        <v>160</v>
      </c>
      <c r="AB2" s="132" t="s">
        <v>161</v>
      </c>
      <c r="AC2" s="133" t="s">
        <v>162</v>
      </c>
      <c r="AD2" s="134" t="s">
        <v>163</v>
      </c>
      <c r="AE2" s="136" t="s">
        <v>164</v>
      </c>
      <c r="AF2" s="136" t="s">
        <v>165</v>
      </c>
      <c r="AG2" s="136" t="s">
        <v>166</v>
      </c>
      <c r="AH2" s="136" t="s">
        <v>167</v>
      </c>
      <c r="AI2" s="137" t="s">
        <v>168</v>
      </c>
      <c r="AJ2" s="137" t="s">
        <v>168</v>
      </c>
      <c r="AK2" s="137" t="s">
        <v>169</v>
      </c>
      <c r="AL2" s="137"/>
      <c r="AM2" s="137"/>
      <c r="AN2" s="137"/>
      <c r="AO2" s="138"/>
    </row>
    <row r="3" spans="1:41" ht="15.75">
      <c r="A3" s="112" t="s">
        <v>35</v>
      </c>
      <c r="B3" s="113">
        <f>B4+B7+B14+B33+B34</f>
        <v>6</v>
      </c>
      <c r="C3" s="113">
        <f aca="true" t="shared" si="0" ref="C3:AO3">C4+C7+C14+C33+C34</f>
        <v>29</v>
      </c>
      <c r="D3" s="113">
        <f t="shared" si="0"/>
        <v>36</v>
      </c>
      <c r="E3" s="113">
        <f t="shared" si="0"/>
        <v>15</v>
      </c>
      <c r="F3" s="113">
        <f t="shared" si="0"/>
        <v>12</v>
      </c>
      <c r="G3" s="113">
        <f t="shared" si="0"/>
        <v>7</v>
      </c>
      <c r="H3" s="113">
        <f t="shared" si="0"/>
        <v>39</v>
      </c>
      <c r="I3" s="113">
        <f t="shared" si="0"/>
        <v>42</v>
      </c>
      <c r="J3" s="113">
        <f t="shared" si="0"/>
        <v>28</v>
      </c>
      <c r="K3" s="113">
        <f t="shared" si="0"/>
        <v>28</v>
      </c>
      <c r="L3" s="113">
        <f t="shared" si="0"/>
        <v>19</v>
      </c>
      <c r="M3" s="113">
        <f t="shared" si="0"/>
        <v>91</v>
      </c>
      <c r="N3" s="113">
        <f t="shared" si="0"/>
        <v>4</v>
      </c>
      <c r="O3" s="113">
        <f t="shared" si="0"/>
        <v>78</v>
      </c>
      <c r="P3" s="113">
        <f t="shared" si="0"/>
        <v>29</v>
      </c>
      <c r="Q3" s="129">
        <f t="shared" si="0"/>
        <v>29</v>
      </c>
      <c r="R3" s="113">
        <f t="shared" si="0"/>
        <v>59</v>
      </c>
      <c r="S3" s="113">
        <f t="shared" si="0"/>
        <v>19</v>
      </c>
      <c r="T3" s="113">
        <f t="shared" si="0"/>
        <v>31</v>
      </c>
      <c r="U3" s="113">
        <f t="shared" si="0"/>
        <v>37</v>
      </c>
      <c r="V3" s="113">
        <f t="shared" si="0"/>
        <v>18</v>
      </c>
      <c r="W3" s="113">
        <f t="shared" si="0"/>
        <v>17</v>
      </c>
      <c r="X3" s="113">
        <f t="shared" si="0"/>
        <v>18</v>
      </c>
      <c r="Y3" s="113">
        <f t="shared" si="0"/>
        <v>81</v>
      </c>
      <c r="Z3" s="113">
        <f t="shared" si="0"/>
        <v>64</v>
      </c>
      <c r="AA3" s="113">
        <f t="shared" si="0"/>
        <v>66</v>
      </c>
      <c r="AB3" s="113">
        <f t="shared" si="0"/>
        <v>40</v>
      </c>
      <c r="AC3" s="113">
        <f t="shared" si="0"/>
        <v>9</v>
      </c>
      <c r="AD3" s="113">
        <f t="shared" si="0"/>
        <v>15</v>
      </c>
      <c r="AE3" s="135">
        <f t="shared" si="0"/>
        <v>31</v>
      </c>
      <c r="AF3" s="113">
        <f t="shared" si="0"/>
        <v>27</v>
      </c>
      <c r="AG3" s="113">
        <f t="shared" si="0"/>
        <v>22</v>
      </c>
      <c r="AH3" s="113">
        <f t="shared" si="0"/>
        <v>20</v>
      </c>
      <c r="AI3" s="113">
        <f t="shared" si="0"/>
        <v>80</v>
      </c>
      <c r="AJ3" s="113">
        <f t="shared" si="0"/>
        <v>33</v>
      </c>
      <c r="AK3" s="113">
        <f t="shared" si="0"/>
        <v>12</v>
      </c>
      <c r="AL3" s="113">
        <f t="shared" si="0"/>
        <v>0</v>
      </c>
      <c r="AM3" s="113">
        <f t="shared" si="0"/>
        <v>0</v>
      </c>
      <c r="AN3" s="113">
        <f t="shared" si="0"/>
        <v>0</v>
      </c>
      <c r="AO3" s="113">
        <f t="shared" si="0"/>
        <v>0</v>
      </c>
    </row>
    <row r="4" spans="1:41" s="106" customFormat="1" ht="15.75">
      <c r="A4" s="114" t="s">
        <v>0</v>
      </c>
      <c r="B4" s="115">
        <f>B5+B6</f>
        <v>6</v>
      </c>
      <c r="C4" s="115">
        <f aca="true" t="shared" si="1" ref="C4:AO4">C5+C6</f>
        <v>15</v>
      </c>
      <c r="D4" s="115">
        <f t="shared" si="1"/>
        <v>24</v>
      </c>
      <c r="E4" s="115">
        <f t="shared" si="1"/>
        <v>10</v>
      </c>
      <c r="F4" s="115">
        <f t="shared" si="1"/>
        <v>0</v>
      </c>
      <c r="G4" s="115">
        <f t="shared" si="1"/>
        <v>7</v>
      </c>
      <c r="H4" s="115">
        <f t="shared" si="1"/>
        <v>24</v>
      </c>
      <c r="I4" s="115">
        <f t="shared" si="1"/>
        <v>25</v>
      </c>
      <c r="J4" s="115">
        <f t="shared" si="1"/>
        <v>22</v>
      </c>
      <c r="K4" s="115">
        <f t="shared" si="1"/>
        <v>15</v>
      </c>
      <c r="L4" s="115">
        <f t="shared" si="1"/>
        <v>17</v>
      </c>
      <c r="M4" s="115">
        <f t="shared" si="1"/>
        <v>2</v>
      </c>
      <c r="N4" s="115">
        <f t="shared" si="1"/>
        <v>4</v>
      </c>
      <c r="O4" s="115">
        <f t="shared" si="1"/>
        <v>0</v>
      </c>
      <c r="P4" s="115">
        <f t="shared" si="1"/>
        <v>24</v>
      </c>
      <c r="Q4" s="115">
        <f t="shared" si="1"/>
        <v>10</v>
      </c>
      <c r="R4" s="115">
        <f t="shared" si="1"/>
        <v>39</v>
      </c>
      <c r="S4" s="115">
        <f t="shared" si="1"/>
        <v>8</v>
      </c>
      <c r="T4" s="115">
        <f t="shared" si="1"/>
        <v>17</v>
      </c>
      <c r="U4" s="115">
        <f t="shared" si="1"/>
        <v>25</v>
      </c>
      <c r="V4" s="115">
        <f t="shared" si="1"/>
        <v>14</v>
      </c>
      <c r="W4" s="115">
        <f t="shared" si="1"/>
        <v>13</v>
      </c>
      <c r="X4" s="115">
        <f t="shared" si="1"/>
        <v>14</v>
      </c>
      <c r="Y4" s="115">
        <f t="shared" si="1"/>
        <v>0</v>
      </c>
      <c r="Z4" s="115">
        <f t="shared" si="1"/>
        <v>0</v>
      </c>
      <c r="AA4" s="115">
        <f t="shared" si="1"/>
        <v>46</v>
      </c>
      <c r="AB4" s="115">
        <f t="shared" si="1"/>
        <v>40</v>
      </c>
      <c r="AC4" s="115">
        <f t="shared" si="1"/>
        <v>5</v>
      </c>
      <c r="AD4" s="115">
        <f t="shared" si="1"/>
        <v>10</v>
      </c>
      <c r="AE4" s="115">
        <f t="shared" si="1"/>
        <v>26</v>
      </c>
      <c r="AF4" s="115">
        <v>21</v>
      </c>
      <c r="AG4" s="115">
        <f t="shared" si="1"/>
        <v>22</v>
      </c>
      <c r="AH4" s="115">
        <f t="shared" si="1"/>
        <v>17</v>
      </c>
      <c r="AI4" s="115">
        <f t="shared" si="1"/>
        <v>0</v>
      </c>
      <c r="AJ4" s="115">
        <f t="shared" si="1"/>
        <v>0</v>
      </c>
      <c r="AK4" s="115">
        <f t="shared" si="1"/>
        <v>12</v>
      </c>
      <c r="AL4" s="115">
        <f t="shared" si="1"/>
        <v>0</v>
      </c>
      <c r="AM4" s="115">
        <f t="shared" si="1"/>
        <v>0</v>
      </c>
      <c r="AN4" s="115">
        <f t="shared" si="1"/>
        <v>0</v>
      </c>
      <c r="AO4" s="115">
        <f t="shared" si="1"/>
        <v>0</v>
      </c>
    </row>
    <row r="5" spans="1:41" s="103" customFormat="1" ht="15.75">
      <c r="A5" s="116" t="s">
        <v>1</v>
      </c>
      <c r="B5" s="117">
        <v>5</v>
      </c>
      <c r="C5" s="117">
        <v>14</v>
      </c>
      <c r="D5" s="117">
        <v>23</v>
      </c>
      <c r="E5" s="117">
        <v>7</v>
      </c>
      <c r="F5" s="117"/>
      <c r="G5" s="117">
        <v>7</v>
      </c>
      <c r="H5" s="117">
        <v>21</v>
      </c>
      <c r="I5" s="117">
        <v>25</v>
      </c>
      <c r="J5" s="117">
        <v>21</v>
      </c>
      <c r="K5" s="117">
        <v>14</v>
      </c>
      <c r="L5" s="117">
        <v>16</v>
      </c>
      <c r="M5" s="117"/>
      <c r="N5" s="117">
        <v>4</v>
      </c>
      <c r="O5" s="117"/>
      <c r="P5" s="117">
        <v>24</v>
      </c>
      <c r="Q5" s="117">
        <v>8</v>
      </c>
      <c r="R5" s="117">
        <v>29</v>
      </c>
      <c r="S5" s="117">
        <v>7</v>
      </c>
      <c r="T5" s="117">
        <v>14</v>
      </c>
      <c r="U5" s="117">
        <v>21</v>
      </c>
      <c r="V5" s="117">
        <v>14</v>
      </c>
      <c r="W5" s="117">
        <v>13</v>
      </c>
      <c r="X5" s="117">
        <v>14</v>
      </c>
      <c r="Y5" s="117"/>
      <c r="Z5" s="117"/>
      <c r="AA5" s="117">
        <v>39</v>
      </c>
      <c r="AB5" s="117">
        <v>40</v>
      </c>
      <c r="AC5" s="117">
        <v>2</v>
      </c>
      <c r="AD5" s="117">
        <v>9</v>
      </c>
      <c r="AE5" s="117">
        <v>23</v>
      </c>
      <c r="AF5" s="117">
        <v>20</v>
      </c>
      <c r="AG5" s="117">
        <v>21</v>
      </c>
      <c r="AH5" s="117">
        <v>17</v>
      </c>
      <c r="AI5" s="117"/>
      <c r="AJ5" s="117"/>
      <c r="AK5" s="117">
        <v>12</v>
      </c>
      <c r="AL5" s="117"/>
      <c r="AM5" s="117"/>
      <c r="AN5" s="117"/>
      <c r="AO5" s="117"/>
    </row>
    <row r="6" spans="1:41" ht="15.75">
      <c r="A6" s="118" t="s">
        <v>2</v>
      </c>
      <c r="B6" s="119">
        <v>1</v>
      </c>
      <c r="C6" s="119">
        <v>1</v>
      </c>
      <c r="D6" s="119">
        <v>1</v>
      </c>
      <c r="E6" s="119">
        <v>3</v>
      </c>
      <c r="F6" s="119"/>
      <c r="G6" s="119"/>
      <c r="H6" s="119">
        <v>3</v>
      </c>
      <c r="I6" s="119"/>
      <c r="J6" s="119">
        <v>1</v>
      </c>
      <c r="K6" s="119">
        <v>1</v>
      </c>
      <c r="L6" s="119">
        <v>1</v>
      </c>
      <c r="M6" s="119">
        <v>2</v>
      </c>
      <c r="N6" s="119"/>
      <c r="O6" s="119"/>
      <c r="P6" s="119"/>
      <c r="Q6" s="119">
        <v>2</v>
      </c>
      <c r="R6" s="119">
        <v>10</v>
      </c>
      <c r="S6" s="119">
        <v>1</v>
      </c>
      <c r="T6" s="119">
        <v>3</v>
      </c>
      <c r="U6" s="119">
        <v>4</v>
      </c>
      <c r="V6" s="119"/>
      <c r="W6" s="119"/>
      <c r="X6" s="119"/>
      <c r="Y6" s="119"/>
      <c r="Z6" s="119"/>
      <c r="AA6" s="119">
        <v>7</v>
      </c>
      <c r="AB6" s="119"/>
      <c r="AC6" s="119">
        <v>3</v>
      </c>
      <c r="AD6" s="119">
        <v>1</v>
      </c>
      <c r="AE6" s="119">
        <v>3</v>
      </c>
      <c r="AF6" s="119"/>
      <c r="AG6" s="119">
        <v>1</v>
      </c>
      <c r="AH6" s="119"/>
      <c r="AI6" s="119"/>
      <c r="AJ6" s="119"/>
      <c r="AK6" s="119"/>
      <c r="AL6" s="119"/>
      <c r="AM6" s="119"/>
      <c r="AN6" s="119"/>
      <c r="AO6" s="119"/>
    </row>
    <row r="7" spans="1:41" s="106" customFormat="1" ht="34.5" customHeight="1">
      <c r="A7" s="114" t="s">
        <v>3</v>
      </c>
      <c r="B7" s="115">
        <f>B8+B9+B10+B11+B12+B13</f>
        <v>0</v>
      </c>
      <c r="C7" s="115">
        <f aca="true" t="shared" si="2" ref="C7:AO7">C8+C9+C10+C11+C12+C13</f>
        <v>1</v>
      </c>
      <c r="D7" s="115">
        <f t="shared" si="2"/>
        <v>1</v>
      </c>
      <c r="E7" s="115">
        <f t="shared" si="2"/>
        <v>5</v>
      </c>
      <c r="F7" s="115">
        <f t="shared" si="2"/>
        <v>1</v>
      </c>
      <c r="G7" s="115">
        <f t="shared" si="2"/>
        <v>0</v>
      </c>
      <c r="H7" s="115">
        <f t="shared" si="2"/>
        <v>7</v>
      </c>
      <c r="I7" s="115">
        <f t="shared" si="2"/>
        <v>4</v>
      </c>
      <c r="J7" s="115">
        <f t="shared" si="2"/>
        <v>1</v>
      </c>
      <c r="K7" s="115">
        <f t="shared" si="2"/>
        <v>0</v>
      </c>
      <c r="L7" s="115">
        <f t="shared" si="2"/>
        <v>1</v>
      </c>
      <c r="M7" s="115">
        <f t="shared" si="2"/>
        <v>0</v>
      </c>
      <c r="N7" s="115">
        <f t="shared" si="2"/>
        <v>0</v>
      </c>
      <c r="O7" s="115">
        <f t="shared" si="2"/>
        <v>2</v>
      </c>
      <c r="P7" s="115">
        <f t="shared" si="2"/>
        <v>1</v>
      </c>
      <c r="Q7" s="115">
        <f t="shared" si="2"/>
        <v>3</v>
      </c>
      <c r="R7" s="115">
        <f t="shared" si="2"/>
        <v>6</v>
      </c>
      <c r="S7" s="115">
        <f t="shared" si="2"/>
        <v>4</v>
      </c>
      <c r="T7" s="115">
        <f t="shared" si="2"/>
        <v>6</v>
      </c>
      <c r="U7" s="115">
        <f t="shared" si="2"/>
        <v>5</v>
      </c>
      <c r="V7" s="115">
        <f t="shared" si="2"/>
        <v>1</v>
      </c>
      <c r="W7" s="115">
        <f t="shared" si="2"/>
        <v>4</v>
      </c>
      <c r="X7" s="115">
        <f t="shared" si="2"/>
        <v>2</v>
      </c>
      <c r="Y7" s="115">
        <f t="shared" si="2"/>
        <v>0</v>
      </c>
      <c r="Z7" s="115">
        <f t="shared" si="2"/>
        <v>0</v>
      </c>
      <c r="AA7" s="115">
        <f t="shared" si="2"/>
        <v>12</v>
      </c>
      <c r="AB7" s="115">
        <f t="shared" si="2"/>
        <v>0</v>
      </c>
      <c r="AC7" s="115">
        <f t="shared" si="2"/>
        <v>2</v>
      </c>
      <c r="AD7" s="115">
        <f t="shared" si="2"/>
        <v>1</v>
      </c>
      <c r="AE7" s="115">
        <f t="shared" si="2"/>
        <v>0</v>
      </c>
      <c r="AF7" s="115">
        <f t="shared" si="2"/>
        <v>0</v>
      </c>
      <c r="AG7" s="115">
        <f t="shared" si="2"/>
        <v>0</v>
      </c>
      <c r="AH7" s="115">
        <f t="shared" si="2"/>
        <v>0</v>
      </c>
      <c r="AI7" s="115">
        <f t="shared" si="2"/>
        <v>0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  <c r="AO7" s="115">
        <f t="shared" si="2"/>
        <v>0</v>
      </c>
    </row>
    <row r="8" spans="1:41" s="103" customFormat="1" ht="15.75">
      <c r="A8" s="116" t="s">
        <v>4</v>
      </c>
      <c r="B8" s="117"/>
      <c r="C8" s="117"/>
      <c r="D8" s="117">
        <v>1</v>
      </c>
      <c r="E8" s="117"/>
      <c r="F8" s="117"/>
      <c r="G8" s="117"/>
      <c r="H8" s="117">
        <v>3</v>
      </c>
      <c r="I8" s="117">
        <v>2</v>
      </c>
      <c r="J8" s="117">
        <v>1</v>
      </c>
      <c r="K8" s="117"/>
      <c r="L8" s="117">
        <v>1</v>
      </c>
      <c r="M8" s="117"/>
      <c r="N8" s="117"/>
      <c r="O8" s="117"/>
      <c r="P8" s="117"/>
      <c r="Q8" s="117"/>
      <c r="R8" s="117">
        <v>2</v>
      </c>
      <c r="S8" s="117">
        <v>1</v>
      </c>
      <c r="T8" s="117">
        <v>1</v>
      </c>
      <c r="U8" s="117">
        <v>2</v>
      </c>
      <c r="V8" s="117"/>
      <c r="W8" s="117"/>
      <c r="X8" s="117"/>
      <c r="Y8" s="117"/>
      <c r="Z8" s="117"/>
      <c r="AA8" s="117">
        <v>5</v>
      </c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</row>
    <row r="9" spans="1:41" s="103" customFormat="1" ht="15.75">
      <c r="A9" s="116" t="s">
        <v>5</v>
      </c>
      <c r="B9" s="117"/>
      <c r="C9" s="117"/>
      <c r="D9" s="117"/>
      <c r="E9" s="117">
        <v>1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>
        <v>1</v>
      </c>
      <c r="T9" s="117">
        <v>1</v>
      </c>
      <c r="U9" s="117"/>
      <c r="V9" s="117"/>
      <c r="W9" s="117"/>
      <c r="X9" s="117">
        <v>1</v>
      </c>
      <c r="Y9" s="117"/>
      <c r="Z9" s="117"/>
      <c r="AA9" s="117">
        <v>3</v>
      </c>
      <c r="AB9" s="117"/>
      <c r="AC9" s="117"/>
      <c r="AD9" s="117">
        <v>1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s="103" customFormat="1" ht="15.75">
      <c r="A10" s="116" t="s">
        <v>6</v>
      </c>
      <c r="B10" s="117"/>
      <c r="C10" s="117">
        <v>1</v>
      </c>
      <c r="D10" s="117"/>
      <c r="E10" s="117">
        <v>4</v>
      </c>
      <c r="F10" s="117"/>
      <c r="G10" s="117"/>
      <c r="H10" s="117">
        <v>1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>
        <v>1</v>
      </c>
      <c r="S10" s="117">
        <v>1</v>
      </c>
      <c r="T10" s="117">
        <v>3</v>
      </c>
      <c r="U10" s="117">
        <v>2</v>
      </c>
      <c r="V10" s="117"/>
      <c r="W10" s="117">
        <v>1</v>
      </c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</row>
    <row r="11" spans="1:41" s="103" customFormat="1" ht="15.75">
      <c r="A11" s="116" t="s">
        <v>7</v>
      </c>
      <c r="B11" s="117"/>
      <c r="C11" s="117"/>
      <c r="D11" s="117"/>
      <c r="E11" s="117"/>
      <c r="F11" s="117">
        <v>1</v>
      </c>
      <c r="G11" s="117"/>
      <c r="H11" s="117">
        <v>3</v>
      </c>
      <c r="I11" s="117">
        <v>2</v>
      </c>
      <c r="J11" s="117"/>
      <c r="K11" s="117"/>
      <c r="L11" s="117"/>
      <c r="M11" s="117"/>
      <c r="N11" s="117"/>
      <c r="O11" s="117">
        <v>2</v>
      </c>
      <c r="P11" s="117">
        <v>1</v>
      </c>
      <c r="Q11" s="117"/>
      <c r="R11" s="117">
        <v>2</v>
      </c>
      <c r="S11" s="117"/>
      <c r="T11" s="117">
        <v>1</v>
      </c>
      <c r="U11" s="117"/>
      <c r="V11" s="117">
        <v>1</v>
      </c>
      <c r="W11" s="117"/>
      <c r="X11" s="117"/>
      <c r="Y11" s="117"/>
      <c r="Z11" s="117"/>
      <c r="AA11" s="117">
        <v>1</v>
      </c>
      <c r="AB11" s="117"/>
      <c r="AC11" s="117">
        <v>2</v>
      </c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</row>
    <row r="12" spans="1:41" s="103" customFormat="1" ht="15.75">
      <c r="A12" s="116" t="s">
        <v>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>
        <v>3</v>
      </c>
      <c r="R12" s="117">
        <v>1</v>
      </c>
      <c r="S12" s="117">
        <v>1</v>
      </c>
      <c r="T12" s="117"/>
      <c r="U12" s="117">
        <v>1</v>
      </c>
      <c r="V12" s="117"/>
      <c r="W12" s="117">
        <v>1</v>
      </c>
      <c r="X12" s="117">
        <v>1</v>
      </c>
      <c r="Y12" s="117"/>
      <c r="Z12" s="117"/>
      <c r="AA12" s="117">
        <v>3</v>
      </c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</row>
    <row r="13" spans="1:41" ht="15.75">
      <c r="A13" s="118" t="s">
        <v>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>
        <v>2</v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</row>
    <row r="14" spans="1:41" s="106" customFormat="1" ht="31.5">
      <c r="A14" s="114" t="s">
        <v>10</v>
      </c>
      <c r="B14" s="115">
        <f>B15+B16+B17+B18+B19+B20+B21+B22+B23+B24+B25+B26+B27+B28+B29+B30+B31+B32</f>
        <v>0</v>
      </c>
      <c r="C14" s="115">
        <f aca="true" t="shared" si="3" ref="C14:AO14">C15+C16+C17+C18+C19+C20+C21+C22+C23+C24+C25+C26+C27+C28+C29+C30+C31+C32</f>
        <v>13</v>
      </c>
      <c r="D14" s="115">
        <f t="shared" si="3"/>
        <v>11</v>
      </c>
      <c r="E14" s="115">
        <f t="shared" si="3"/>
        <v>0</v>
      </c>
      <c r="F14" s="115">
        <f t="shared" si="3"/>
        <v>11</v>
      </c>
      <c r="G14" s="115">
        <f t="shared" si="3"/>
        <v>0</v>
      </c>
      <c r="H14" s="115">
        <f t="shared" si="3"/>
        <v>8</v>
      </c>
      <c r="I14" s="115">
        <f t="shared" si="3"/>
        <v>13</v>
      </c>
      <c r="J14" s="115">
        <f t="shared" si="3"/>
        <v>5</v>
      </c>
      <c r="K14" s="115">
        <f t="shared" si="3"/>
        <v>13</v>
      </c>
      <c r="L14" s="115">
        <f t="shared" si="3"/>
        <v>1</v>
      </c>
      <c r="M14" s="115">
        <f t="shared" si="3"/>
        <v>89</v>
      </c>
      <c r="N14" s="115">
        <f t="shared" si="3"/>
        <v>0</v>
      </c>
      <c r="O14" s="115">
        <f t="shared" si="3"/>
        <v>76</v>
      </c>
      <c r="P14" s="115">
        <f t="shared" si="3"/>
        <v>4</v>
      </c>
      <c r="Q14" s="115">
        <f t="shared" si="3"/>
        <v>16</v>
      </c>
      <c r="R14" s="115">
        <f t="shared" si="3"/>
        <v>9</v>
      </c>
      <c r="S14" s="115">
        <f t="shared" si="3"/>
        <v>7</v>
      </c>
      <c r="T14" s="115">
        <f t="shared" si="3"/>
        <v>8</v>
      </c>
      <c r="U14" s="115">
        <f t="shared" si="3"/>
        <v>7</v>
      </c>
      <c r="V14" s="115">
        <f t="shared" si="3"/>
        <v>3</v>
      </c>
      <c r="W14" s="115">
        <f t="shared" si="3"/>
        <v>0</v>
      </c>
      <c r="X14" s="115">
        <f t="shared" si="3"/>
        <v>2</v>
      </c>
      <c r="Y14" s="115">
        <f t="shared" si="3"/>
        <v>81</v>
      </c>
      <c r="Z14" s="115">
        <f t="shared" si="3"/>
        <v>64</v>
      </c>
      <c r="AA14" s="115">
        <f t="shared" si="3"/>
        <v>8</v>
      </c>
      <c r="AB14" s="115">
        <f t="shared" si="3"/>
        <v>0</v>
      </c>
      <c r="AC14" s="115">
        <f t="shared" si="3"/>
        <v>2</v>
      </c>
      <c r="AD14" s="115">
        <f t="shared" si="3"/>
        <v>4</v>
      </c>
      <c r="AE14" s="115">
        <f t="shared" si="3"/>
        <v>3</v>
      </c>
      <c r="AF14" s="115">
        <f t="shared" si="3"/>
        <v>6</v>
      </c>
      <c r="AG14" s="115">
        <f t="shared" si="3"/>
        <v>0</v>
      </c>
      <c r="AH14" s="115">
        <f t="shared" si="3"/>
        <v>3</v>
      </c>
      <c r="AI14" s="115">
        <f t="shared" si="3"/>
        <v>80</v>
      </c>
      <c r="AJ14" s="115">
        <f t="shared" si="3"/>
        <v>33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  <c r="AO14" s="115">
        <f t="shared" si="3"/>
        <v>0</v>
      </c>
    </row>
    <row r="15" spans="1:41" s="103" customFormat="1" ht="15.75">
      <c r="A15" s="116" t="s">
        <v>11</v>
      </c>
      <c r="B15" s="117"/>
      <c r="C15" s="117"/>
      <c r="D15" s="117">
        <v>1</v>
      </c>
      <c r="E15" s="117"/>
      <c r="F15" s="117"/>
      <c r="G15" s="117"/>
      <c r="H15" s="117"/>
      <c r="I15" s="117"/>
      <c r="J15" s="117">
        <v>1</v>
      </c>
      <c r="K15" s="117"/>
      <c r="L15" s="117"/>
      <c r="M15" s="117"/>
      <c r="N15" s="117"/>
      <c r="O15" s="117">
        <v>12</v>
      </c>
      <c r="P15" s="117"/>
      <c r="Q15" s="117"/>
      <c r="R15" s="117"/>
      <c r="S15" s="117">
        <v>1</v>
      </c>
      <c r="T15" s="117"/>
      <c r="U15" s="117"/>
      <c r="V15" s="117"/>
      <c r="W15" s="117"/>
      <c r="X15" s="117"/>
      <c r="Y15" s="117">
        <v>4</v>
      </c>
      <c r="Z15" s="117"/>
      <c r="AA15" s="117">
        <v>1</v>
      </c>
      <c r="AB15" s="117"/>
      <c r="AC15" s="117"/>
      <c r="AD15" s="117"/>
      <c r="AE15" s="117"/>
      <c r="AF15" s="117"/>
      <c r="AG15" s="117"/>
      <c r="AH15" s="117"/>
      <c r="AI15" s="117">
        <v>14</v>
      </c>
      <c r="AJ15" s="117"/>
      <c r="AK15" s="117"/>
      <c r="AL15" s="117"/>
      <c r="AM15" s="117"/>
      <c r="AN15" s="117"/>
      <c r="AO15" s="117"/>
    </row>
    <row r="16" spans="1:41" s="103" customFormat="1" ht="15.75" customHeight="1">
      <c r="A16" s="116" t="s">
        <v>12</v>
      </c>
      <c r="B16" s="117"/>
      <c r="C16" s="117"/>
      <c r="D16" s="117"/>
      <c r="E16" s="117"/>
      <c r="F16" s="117"/>
      <c r="G16" s="117"/>
      <c r="H16" s="117"/>
      <c r="I16" s="117">
        <v>1</v>
      </c>
      <c r="J16" s="117"/>
      <c r="K16" s="117">
        <v>1</v>
      </c>
      <c r="L16" s="117"/>
      <c r="M16" s="117">
        <v>1</v>
      </c>
      <c r="N16" s="117"/>
      <c r="O16" s="117">
        <v>12</v>
      </c>
      <c r="P16" s="117"/>
      <c r="Q16" s="117">
        <v>1</v>
      </c>
      <c r="R16" s="117"/>
      <c r="S16" s="117"/>
      <c r="T16" s="117"/>
      <c r="U16" s="117"/>
      <c r="V16" s="117"/>
      <c r="W16" s="117"/>
      <c r="X16" s="117"/>
      <c r="Y16" s="117">
        <v>12</v>
      </c>
      <c r="Z16" s="117"/>
      <c r="AA16" s="117"/>
      <c r="AB16" s="117"/>
      <c r="AC16" s="117"/>
      <c r="AD16" s="117"/>
      <c r="AE16" s="117"/>
      <c r="AF16" s="117">
        <v>1</v>
      </c>
      <c r="AG16" s="117"/>
      <c r="AH16" s="117"/>
      <c r="AI16" s="117">
        <v>3</v>
      </c>
      <c r="AJ16" s="117">
        <v>8</v>
      </c>
      <c r="AK16" s="117"/>
      <c r="AL16" s="117"/>
      <c r="AM16" s="117"/>
      <c r="AN16" s="117"/>
      <c r="AO16" s="117"/>
    </row>
    <row r="17" spans="1:41" s="103" customFormat="1" ht="15.75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>
        <v>1</v>
      </c>
      <c r="L17" s="117"/>
      <c r="M17" s="117">
        <v>23</v>
      </c>
      <c r="N17" s="117"/>
      <c r="O17" s="117"/>
      <c r="P17" s="117"/>
      <c r="Q17" s="117"/>
      <c r="R17" s="117">
        <v>1</v>
      </c>
      <c r="S17" s="117"/>
      <c r="T17" s="117"/>
      <c r="U17" s="117"/>
      <c r="V17" s="117"/>
      <c r="W17" s="117"/>
      <c r="X17" s="117"/>
      <c r="Y17" s="117">
        <v>1</v>
      </c>
      <c r="Z17" s="117"/>
      <c r="AA17" s="117"/>
      <c r="AB17" s="117"/>
      <c r="AC17" s="117"/>
      <c r="AD17" s="117"/>
      <c r="AE17" s="117"/>
      <c r="AF17" s="117">
        <v>1</v>
      </c>
      <c r="AG17" s="117"/>
      <c r="AH17" s="117"/>
      <c r="AI17" s="117"/>
      <c r="AJ17" s="117">
        <v>2</v>
      </c>
      <c r="AK17" s="117"/>
      <c r="AL17" s="117"/>
      <c r="AM17" s="117"/>
      <c r="AN17" s="117"/>
      <c r="AO17" s="117"/>
    </row>
    <row r="18" spans="1:41" s="103" customFormat="1" ht="15.75">
      <c r="A18" s="116" t="s">
        <v>14</v>
      </c>
      <c r="B18" s="117"/>
      <c r="C18" s="117">
        <v>10</v>
      </c>
      <c r="D18" s="117">
        <v>2</v>
      </c>
      <c r="E18" s="117"/>
      <c r="F18" s="117"/>
      <c r="G18" s="117"/>
      <c r="H18" s="117">
        <v>1</v>
      </c>
      <c r="I18" s="117"/>
      <c r="J18" s="117">
        <v>1</v>
      </c>
      <c r="K18" s="117">
        <v>1</v>
      </c>
      <c r="L18" s="117">
        <v>1</v>
      </c>
      <c r="M18" s="117">
        <v>27</v>
      </c>
      <c r="N18" s="117"/>
      <c r="O18" s="117"/>
      <c r="P18" s="117">
        <v>1</v>
      </c>
      <c r="Q18" s="117">
        <v>2</v>
      </c>
      <c r="R18" s="117">
        <v>1</v>
      </c>
      <c r="S18" s="117">
        <v>1</v>
      </c>
      <c r="T18" s="117"/>
      <c r="U18" s="117">
        <v>1</v>
      </c>
      <c r="V18" s="117">
        <v>1</v>
      </c>
      <c r="W18" s="117"/>
      <c r="X18" s="117"/>
      <c r="Y18" s="117">
        <v>20</v>
      </c>
      <c r="Z18" s="117"/>
      <c r="AA18" s="117">
        <v>1</v>
      </c>
      <c r="AB18" s="117"/>
      <c r="AC18" s="117"/>
      <c r="AD18" s="117"/>
      <c r="AE18" s="117"/>
      <c r="AF18" s="117"/>
      <c r="AG18" s="117"/>
      <c r="AH18" s="117"/>
      <c r="AI18" s="117">
        <v>23</v>
      </c>
      <c r="AJ18" s="117"/>
      <c r="AK18" s="117"/>
      <c r="AL18" s="117"/>
      <c r="AM18" s="117"/>
      <c r="AN18" s="117"/>
      <c r="AO18" s="117"/>
    </row>
    <row r="19" spans="1:41" s="103" customFormat="1" ht="15.75">
      <c r="A19" s="116" t="s">
        <v>15</v>
      </c>
      <c r="B19" s="117"/>
      <c r="C19" s="117"/>
      <c r="D19" s="117">
        <v>1</v>
      </c>
      <c r="E19" s="117"/>
      <c r="F19" s="117"/>
      <c r="G19" s="117"/>
      <c r="H19" s="117">
        <v>1</v>
      </c>
      <c r="I19" s="117">
        <v>1</v>
      </c>
      <c r="J19" s="117"/>
      <c r="K19" s="117"/>
      <c r="L19" s="117"/>
      <c r="M19" s="117">
        <v>8</v>
      </c>
      <c r="N19" s="117"/>
      <c r="O19" s="117"/>
      <c r="P19" s="117">
        <v>1</v>
      </c>
      <c r="Q19" s="117">
        <v>4</v>
      </c>
      <c r="R19" s="117">
        <v>1</v>
      </c>
      <c r="S19" s="117"/>
      <c r="T19" s="117"/>
      <c r="U19" s="117">
        <v>1</v>
      </c>
      <c r="V19" s="117">
        <v>1</v>
      </c>
      <c r="W19" s="117"/>
      <c r="X19" s="117"/>
      <c r="Y19" s="117"/>
      <c r="Z19" s="117">
        <v>8</v>
      </c>
      <c r="AA19" s="117"/>
      <c r="AB19" s="117"/>
      <c r="AC19" s="117">
        <v>1</v>
      </c>
      <c r="AD19" s="117">
        <v>1</v>
      </c>
      <c r="AE19" s="117"/>
      <c r="AF19" s="117"/>
      <c r="AG19" s="117"/>
      <c r="AH19" s="117">
        <v>1</v>
      </c>
      <c r="AI19" s="117"/>
      <c r="AJ19" s="117">
        <v>1</v>
      </c>
      <c r="AK19" s="117"/>
      <c r="AL19" s="117"/>
      <c r="AM19" s="117"/>
      <c r="AN19" s="117"/>
      <c r="AO19" s="117"/>
    </row>
    <row r="20" spans="1:41" s="103" customFormat="1" ht="15.75">
      <c r="A20" s="116" t="s">
        <v>16</v>
      </c>
      <c r="B20" s="117"/>
      <c r="C20" s="117">
        <v>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/>
      <c r="Q20" s="117"/>
      <c r="R20" s="117">
        <v>1</v>
      </c>
      <c r="S20" s="117"/>
      <c r="T20" s="117">
        <v>1</v>
      </c>
      <c r="U20" s="117">
        <v>1</v>
      </c>
      <c r="V20" s="117"/>
      <c r="W20" s="117"/>
      <c r="X20" s="117">
        <v>1</v>
      </c>
      <c r="Y20" s="117">
        <v>1</v>
      </c>
      <c r="Z20" s="117"/>
      <c r="AA20" s="117">
        <v>1</v>
      </c>
      <c r="AB20" s="117"/>
      <c r="AC20" s="117"/>
      <c r="AD20" s="117"/>
      <c r="AE20" s="117"/>
      <c r="AF20" s="117"/>
      <c r="AG20" s="117"/>
      <c r="AH20" s="117"/>
      <c r="AI20" s="117"/>
      <c r="AJ20" s="117">
        <v>1</v>
      </c>
      <c r="AK20" s="117"/>
      <c r="AL20" s="117"/>
      <c r="AM20" s="117"/>
      <c r="AN20" s="117"/>
      <c r="AO20" s="117"/>
    </row>
    <row r="21" spans="1:41" s="103" customFormat="1" ht="15.75">
      <c r="A21" s="116" t="s">
        <v>17</v>
      </c>
      <c r="B21" s="117"/>
      <c r="C21" s="117"/>
      <c r="D21" s="117"/>
      <c r="E21" s="117"/>
      <c r="F21" s="117"/>
      <c r="G21" s="117"/>
      <c r="H21" s="117"/>
      <c r="I21" s="117">
        <v>1</v>
      </c>
      <c r="J21" s="117"/>
      <c r="K21" s="117"/>
      <c r="L21" s="117"/>
      <c r="M21" s="117">
        <v>12</v>
      </c>
      <c r="N21" s="117"/>
      <c r="O21" s="117"/>
      <c r="P21" s="117"/>
      <c r="Q21" s="117"/>
      <c r="R21" s="117"/>
      <c r="S21" s="117">
        <v>1</v>
      </c>
      <c r="T21" s="117"/>
      <c r="U21" s="117"/>
      <c r="V21" s="117"/>
      <c r="W21" s="117"/>
      <c r="X21" s="117"/>
      <c r="Y21" s="117">
        <v>4</v>
      </c>
      <c r="Z21" s="117"/>
      <c r="AA21" s="117"/>
      <c r="AB21" s="117"/>
      <c r="AC21" s="117"/>
      <c r="AD21" s="117"/>
      <c r="AE21" s="117"/>
      <c r="AF21" s="117"/>
      <c r="AG21" s="117"/>
      <c r="AH21" s="117"/>
      <c r="AI21" s="117">
        <v>3</v>
      </c>
      <c r="AJ21" s="117"/>
      <c r="AK21" s="117"/>
      <c r="AL21" s="117"/>
      <c r="AM21" s="117"/>
      <c r="AN21" s="117"/>
      <c r="AO21" s="117"/>
    </row>
    <row r="22" spans="1:41" s="103" customFormat="1" ht="15.75">
      <c r="A22" s="116" t="s">
        <v>18</v>
      </c>
      <c r="B22" s="117"/>
      <c r="C22" s="117"/>
      <c r="D22" s="117"/>
      <c r="E22" s="117"/>
      <c r="F22" s="117"/>
      <c r="G22" s="117"/>
      <c r="H22" s="117"/>
      <c r="I22" s="117">
        <v>2</v>
      </c>
      <c r="J22" s="117"/>
      <c r="K22" s="117"/>
      <c r="L22" s="117"/>
      <c r="M22" s="117"/>
      <c r="N22" s="117"/>
      <c r="O22" s="117">
        <v>25</v>
      </c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>
        <v>22</v>
      </c>
      <c r="AA22" s="117"/>
      <c r="AB22" s="117"/>
      <c r="AC22" s="117"/>
      <c r="AD22" s="117">
        <v>2</v>
      </c>
      <c r="AE22" s="117"/>
      <c r="AF22" s="117"/>
      <c r="AG22" s="117"/>
      <c r="AH22" s="117"/>
      <c r="AI22" s="117">
        <v>26</v>
      </c>
      <c r="AJ22" s="117"/>
      <c r="AK22" s="117"/>
      <c r="AL22" s="117"/>
      <c r="AM22" s="117"/>
      <c r="AN22" s="117"/>
      <c r="AO22" s="117"/>
    </row>
    <row r="23" spans="1:41" s="103" customFormat="1" ht="15.75">
      <c r="A23" s="116" t="s">
        <v>19</v>
      </c>
      <c r="B23" s="117"/>
      <c r="C23" s="117"/>
      <c r="D23" s="117">
        <v>1</v>
      </c>
      <c r="E23" s="117"/>
      <c r="F23" s="117"/>
      <c r="G23" s="117"/>
      <c r="H23" s="117"/>
      <c r="I23" s="117"/>
      <c r="J23" s="117"/>
      <c r="K23" s="117"/>
      <c r="L23" s="117"/>
      <c r="M23" s="117">
        <v>4</v>
      </c>
      <c r="N23" s="117"/>
      <c r="O23" s="117"/>
      <c r="P23" s="117"/>
      <c r="Q23" s="117"/>
      <c r="R23" s="117"/>
      <c r="S23" s="117"/>
      <c r="T23" s="117"/>
      <c r="U23" s="117">
        <v>1</v>
      </c>
      <c r="V23" s="117"/>
      <c r="W23" s="117"/>
      <c r="X23" s="117"/>
      <c r="Y23" s="117"/>
      <c r="Z23" s="117">
        <v>2</v>
      </c>
      <c r="AA23" s="117"/>
      <c r="AB23" s="117"/>
      <c r="AC23" s="117"/>
      <c r="AD23" s="117"/>
      <c r="AE23" s="117"/>
      <c r="AF23" s="117"/>
      <c r="AG23" s="117"/>
      <c r="AH23" s="117"/>
      <c r="AI23" s="117"/>
      <c r="AJ23" s="117">
        <v>1</v>
      </c>
      <c r="AK23" s="117"/>
      <c r="AL23" s="117"/>
      <c r="AM23" s="117"/>
      <c r="AN23" s="117"/>
      <c r="AO23" s="117"/>
    </row>
    <row r="24" spans="1:41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>
        <v>1</v>
      </c>
      <c r="I24" s="117"/>
      <c r="J24" s="117"/>
      <c r="K24" s="117"/>
      <c r="L24" s="117"/>
      <c r="M24" s="117"/>
      <c r="N24" s="117"/>
      <c r="O24" s="117">
        <v>3</v>
      </c>
      <c r="P24" s="117"/>
      <c r="Q24" s="117"/>
      <c r="R24" s="117">
        <v>1</v>
      </c>
      <c r="S24" s="117"/>
      <c r="T24" s="117">
        <v>1</v>
      </c>
      <c r="U24" s="117">
        <v>1</v>
      </c>
      <c r="V24" s="117"/>
      <c r="W24" s="117"/>
      <c r="X24" s="117"/>
      <c r="Y24" s="117">
        <v>3</v>
      </c>
      <c r="Z24" s="117"/>
      <c r="AA24" s="117"/>
      <c r="AB24" s="117"/>
      <c r="AC24" s="117"/>
      <c r="AD24" s="117"/>
      <c r="AE24" s="117">
        <v>1</v>
      </c>
      <c r="AF24" s="117"/>
      <c r="AG24" s="117"/>
      <c r="AH24" s="117"/>
      <c r="AI24" s="117"/>
      <c r="AJ24" s="117">
        <v>2</v>
      </c>
      <c r="AK24" s="117"/>
      <c r="AL24" s="117"/>
      <c r="AM24" s="117"/>
      <c r="AN24" s="117"/>
      <c r="AO24" s="117"/>
    </row>
    <row r="25" spans="1:41" s="103" customFormat="1" ht="15.75">
      <c r="A25" s="116" t="s">
        <v>21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>
        <v>5</v>
      </c>
      <c r="N25" s="117"/>
      <c r="O25" s="117"/>
      <c r="P25" s="117"/>
      <c r="Q25" s="117"/>
      <c r="R25" s="117"/>
      <c r="S25" s="117">
        <v>1</v>
      </c>
      <c r="T25" s="117"/>
      <c r="U25" s="117"/>
      <c r="V25" s="117"/>
      <c r="W25" s="117"/>
      <c r="X25" s="117"/>
      <c r="Y25" s="117">
        <v>3</v>
      </c>
      <c r="Z25" s="117">
        <v>16</v>
      </c>
      <c r="AA25" s="117">
        <v>3</v>
      </c>
      <c r="AB25" s="117"/>
      <c r="AC25" s="117">
        <v>1</v>
      </c>
      <c r="AD25" s="117"/>
      <c r="AE25" s="117"/>
      <c r="AF25" s="117"/>
      <c r="AG25" s="117"/>
      <c r="AH25" s="117">
        <v>1</v>
      </c>
      <c r="AI25" s="117">
        <v>6</v>
      </c>
      <c r="AJ25" s="117">
        <v>3</v>
      </c>
      <c r="AK25" s="117"/>
      <c r="AL25" s="117"/>
      <c r="AM25" s="117"/>
      <c r="AN25" s="117"/>
      <c r="AO25" s="117"/>
    </row>
    <row r="26" spans="1:41" s="103" customFormat="1" ht="15.75">
      <c r="A26" s="116" t="s">
        <v>22</v>
      </c>
      <c r="B26" s="117"/>
      <c r="C26" s="117"/>
      <c r="D26" s="117">
        <v>1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v>5</v>
      </c>
      <c r="P26" s="117">
        <v>1</v>
      </c>
      <c r="Q26" s="117">
        <v>2</v>
      </c>
      <c r="R26" s="117">
        <v>1</v>
      </c>
      <c r="S26" s="117">
        <v>1</v>
      </c>
      <c r="T26" s="117"/>
      <c r="U26" s="117"/>
      <c r="V26" s="117"/>
      <c r="W26" s="117"/>
      <c r="X26" s="117"/>
      <c r="Y26" s="117"/>
      <c r="Z26" s="117">
        <v>2</v>
      </c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</row>
    <row r="27" spans="1:41" s="103" customFormat="1" ht="15.75">
      <c r="A27" s="116" t="s">
        <v>23</v>
      </c>
      <c r="B27" s="117"/>
      <c r="C27" s="117"/>
      <c r="D27" s="117">
        <v>3</v>
      </c>
      <c r="E27" s="117"/>
      <c r="F27" s="117">
        <v>2</v>
      </c>
      <c r="G27" s="117"/>
      <c r="H27" s="117"/>
      <c r="I27" s="117">
        <v>7</v>
      </c>
      <c r="J27" s="117"/>
      <c r="K27" s="117">
        <v>9</v>
      </c>
      <c r="L27" s="117"/>
      <c r="M27" s="117">
        <v>1</v>
      </c>
      <c r="N27" s="117"/>
      <c r="O27" s="117">
        <v>5</v>
      </c>
      <c r="P27" s="117"/>
      <c r="Q27" s="117">
        <v>7</v>
      </c>
      <c r="R27" s="117"/>
      <c r="S27" s="117"/>
      <c r="T27" s="117">
        <v>1</v>
      </c>
      <c r="U27" s="117"/>
      <c r="V27" s="117"/>
      <c r="W27" s="117"/>
      <c r="X27" s="117">
        <v>1</v>
      </c>
      <c r="Y27" s="117">
        <v>23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>
        <v>1</v>
      </c>
      <c r="AJ27" s="117">
        <v>2</v>
      </c>
      <c r="AK27" s="117"/>
      <c r="AL27" s="117"/>
      <c r="AM27" s="117"/>
      <c r="AN27" s="117"/>
      <c r="AO27" s="117"/>
    </row>
    <row r="28" spans="1:41" s="103" customFormat="1" ht="15.75">
      <c r="A28" s="116" t="s">
        <v>24</v>
      </c>
      <c r="B28" s="117"/>
      <c r="C28" s="117">
        <v>1</v>
      </c>
      <c r="D28" s="117">
        <v>1</v>
      </c>
      <c r="E28" s="117"/>
      <c r="F28" s="117">
        <v>8</v>
      </c>
      <c r="G28" s="117"/>
      <c r="H28" s="117"/>
      <c r="I28" s="117"/>
      <c r="J28" s="117"/>
      <c r="K28" s="117"/>
      <c r="L28" s="117"/>
      <c r="M28" s="117"/>
      <c r="N28" s="117"/>
      <c r="O28" s="117">
        <v>4</v>
      </c>
      <c r="P28" s="117"/>
      <c r="Q28" s="117"/>
      <c r="R28" s="117">
        <v>1</v>
      </c>
      <c r="S28" s="117">
        <v>1</v>
      </c>
      <c r="T28" s="117"/>
      <c r="U28" s="117"/>
      <c r="V28" s="117"/>
      <c r="W28" s="117"/>
      <c r="X28" s="117"/>
      <c r="Y28" s="117">
        <v>1</v>
      </c>
      <c r="Z28" s="117"/>
      <c r="AA28" s="117"/>
      <c r="AB28" s="117"/>
      <c r="AC28" s="117"/>
      <c r="AD28" s="117"/>
      <c r="AE28" s="117"/>
      <c r="AF28" s="117"/>
      <c r="AG28" s="117"/>
      <c r="AH28" s="117"/>
      <c r="AI28" s="117">
        <v>1</v>
      </c>
      <c r="AJ28" s="117"/>
      <c r="AK28" s="117"/>
      <c r="AL28" s="117"/>
      <c r="AM28" s="117"/>
      <c r="AN28" s="117"/>
      <c r="AO28" s="117"/>
    </row>
    <row r="29" spans="1:41" s="103" customFormat="1" ht="16.5" customHeight="1">
      <c r="A29" s="116" t="s">
        <v>25</v>
      </c>
      <c r="B29" s="117"/>
      <c r="C29" s="117"/>
      <c r="D29" s="117">
        <v>1</v>
      </c>
      <c r="E29" s="117"/>
      <c r="F29" s="117"/>
      <c r="G29" s="117"/>
      <c r="H29" s="117">
        <v>1</v>
      </c>
      <c r="I29" s="117"/>
      <c r="J29" s="117">
        <v>2</v>
      </c>
      <c r="K29" s="117"/>
      <c r="L29" s="117"/>
      <c r="M29" s="117">
        <v>1</v>
      </c>
      <c r="N29" s="117"/>
      <c r="O29" s="117"/>
      <c r="P29" s="117"/>
      <c r="Q29" s="117"/>
      <c r="R29" s="117">
        <v>1</v>
      </c>
      <c r="S29" s="117"/>
      <c r="T29" s="117">
        <v>2</v>
      </c>
      <c r="U29" s="117">
        <v>1</v>
      </c>
      <c r="V29" s="117">
        <v>1</v>
      </c>
      <c r="W29" s="117"/>
      <c r="X29" s="117"/>
      <c r="Y29" s="117">
        <v>2</v>
      </c>
      <c r="Z29" s="117"/>
      <c r="AA29" s="117">
        <v>1</v>
      </c>
      <c r="AB29" s="117"/>
      <c r="AC29" s="117"/>
      <c r="AD29" s="117"/>
      <c r="AE29" s="117"/>
      <c r="AF29" s="117"/>
      <c r="AG29" s="117"/>
      <c r="AH29" s="117"/>
      <c r="AI29" s="117"/>
      <c r="AJ29" s="117">
        <v>2</v>
      </c>
      <c r="AK29" s="117"/>
      <c r="AL29" s="117"/>
      <c r="AM29" s="117"/>
      <c r="AN29" s="117"/>
      <c r="AO29" s="117"/>
    </row>
    <row r="30" spans="1:41" s="103" customFormat="1" ht="15.75">
      <c r="A30" s="116" t="s">
        <v>26</v>
      </c>
      <c r="B30" s="117"/>
      <c r="C30" s="117"/>
      <c r="D30" s="117"/>
      <c r="E30" s="117"/>
      <c r="F30" s="117"/>
      <c r="G30" s="117"/>
      <c r="H30" s="117"/>
      <c r="I30" s="117">
        <v>1</v>
      </c>
      <c r="J30" s="117"/>
      <c r="K30" s="117">
        <v>1</v>
      </c>
      <c r="L30" s="117"/>
      <c r="M30" s="117"/>
      <c r="N30" s="117"/>
      <c r="O30" s="117">
        <v>4</v>
      </c>
      <c r="P30" s="117"/>
      <c r="Q30" s="117"/>
      <c r="R30" s="117"/>
      <c r="S30" s="117"/>
      <c r="T30" s="117">
        <v>1</v>
      </c>
      <c r="U30" s="117"/>
      <c r="V30" s="117"/>
      <c r="W30" s="117"/>
      <c r="X30" s="117"/>
      <c r="Y30" s="117"/>
      <c r="Z30" s="117">
        <v>2</v>
      </c>
      <c r="AA30" s="117"/>
      <c r="AB30" s="117"/>
      <c r="AC30" s="117"/>
      <c r="AD30" s="117"/>
      <c r="AE30" s="117"/>
      <c r="AF30" s="117">
        <v>3</v>
      </c>
      <c r="AG30" s="117"/>
      <c r="AH30" s="117">
        <v>1</v>
      </c>
      <c r="AI30" s="117"/>
      <c r="AJ30" s="117">
        <v>3</v>
      </c>
      <c r="AK30" s="117"/>
      <c r="AL30" s="117"/>
      <c r="AM30" s="117"/>
      <c r="AN30" s="117"/>
      <c r="AO30" s="117"/>
    </row>
    <row r="31" spans="1:41" s="103" customFormat="1" ht="15.75">
      <c r="A31" s="116" t="s">
        <v>27</v>
      </c>
      <c r="B31" s="117"/>
      <c r="C31" s="117"/>
      <c r="D31" s="117"/>
      <c r="E31" s="117"/>
      <c r="F31" s="117"/>
      <c r="G31" s="117"/>
      <c r="H31" s="117">
        <v>2</v>
      </c>
      <c r="I31" s="117"/>
      <c r="J31" s="117">
        <v>1</v>
      </c>
      <c r="K31" s="117"/>
      <c r="L31" s="117"/>
      <c r="M31" s="117">
        <v>7</v>
      </c>
      <c r="N31" s="117"/>
      <c r="O31" s="117"/>
      <c r="P31" s="117">
        <v>1</v>
      </c>
      <c r="Q31" s="117"/>
      <c r="R31" s="117"/>
      <c r="S31" s="117">
        <v>1</v>
      </c>
      <c r="T31" s="117">
        <v>1</v>
      </c>
      <c r="U31" s="117"/>
      <c r="V31" s="117"/>
      <c r="W31" s="117"/>
      <c r="X31" s="117"/>
      <c r="Y31" s="117"/>
      <c r="Z31" s="117">
        <v>12</v>
      </c>
      <c r="AA31" s="117">
        <v>1</v>
      </c>
      <c r="AB31" s="117"/>
      <c r="AC31" s="117"/>
      <c r="AD31" s="117"/>
      <c r="AE31" s="117"/>
      <c r="AF31" s="117">
        <v>1</v>
      </c>
      <c r="AG31" s="117"/>
      <c r="AH31" s="117"/>
      <c r="AI31" s="117"/>
      <c r="AJ31" s="117">
        <v>7</v>
      </c>
      <c r="AK31" s="117"/>
      <c r="AL31" s="117"/>
      <c r="AM31" s="117"/>
      <c r="AN31" s="117"/>
      <c r="AO31" s="117"/>
    </row>
    <row r="32" spans="1:41" s="103" customFormat="1" ht="16.5" thickBot="1">
      <c r="A32" s="120" t="s">
        <v>28</v>
      </c>
      <c r="B32" s="117"/>
      <c r="C32" s="117"/>
      <c r="D32" s="117"/>
      <c r="E32" s="117"/>
      <c r="F32" s="117">
        <v>1</v>
      </c>
      <c r="G32" s="117"/>
      <c r="H32" s="117">
        <v>2</v>
      </c>
      <c r="I32" s="117"/>
      <c r="J32" s="117"/>
      <c r="K32" s="117"/>
      <c r="L32" s="117"/>
      <c r="M32" s="117"/>
      <c r="N32" s="117"/>
      <c r="O32" s="117">
        <v>4</v>
      </c>
      <c r="P32" s="117"/>
      <c r="Q32" s="117"/>
      <c r="R32" s="117">
        <v>1</v>
      </c>
      <c r="S32" s="117"/>
      <c r="T32" s="117">
        <v>1</v>
      </c>
      <c r="U32" s="117">
        <v>1</v>
      </c>
      <c r="V32" s="117"/>
      <c r="W32" s="117"/>
      <c r="X32" s="117"/>
      <c r="Y32" s="117">
        <v>7</v>
      </c>
      <c r="Z32" s="117"/>
      <c r="AA32" s="117"/>
      <c r="AB32" s="117"/>
      <c r="AC32" s="117"/>
      <c r="AD32" s="117">
        <v>1</v>
      </c>
      <c r="AE32" s="117">
        <v>2</v>
      </c>
      <c r="AF32" s="117"/>
      <c r="AG32" s="117"/>
      <c r="AH32" s="117"/>
      <c r="AI32" s="117">
        <v>3</v>
      </c>
      <c r="AJ32" s="117">
        <v>1</v>
      </c>
      <c r="AK32" s="117"/>
      <c r="AL32" s="117"/>
      <c r="AM32" s="117"/>
      <c r="AN32" s="117"/>
      <c r="AO32" s="117"/>
    </row>
    <row r="33" spans="1:41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>
        <v>2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1:41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>
        <v>5</v>
      </c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zoomScalePageLayoutView="0" workbookViewId="0" topLeftCell="N1">
      <selection activeCell="S37" sqref="S37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4" width="9.7109375" style="0" customWidth="1"/>
    <col min="5" max="5" width="11.28125" style="0" customWidth="1"/>
    <col min="6" max="6" width="9.7109375" style="0" customWidth="1"/>
    <col min="7" max="7" width="10.8515625" style="0" customWidth="1"/>
    <col min="8" max="8" width="12.140625" style="0" customWidth="1"/>
    <col min="9" max="9" width="10.7109375" style="0" customWidth="1"/>
    <col min="10" max="10" width="11.8515625" style="0" customWidth="1"/>
    <col min="11" max="11" width="10.28125" style="0" customWidth="1"/>
    <col min="12" max="12" width="11.28125" style="0" customWidth="1"/>
    <col min="13" max="13" width="9.8515625" style="0" customWidth="1"/>
    <col min="14" max="14" width="11.140625" style="0" customWidth="1"/>
    <col min="15" max="15" width="10.28125" style="0" customWidth="1"/>
    <col min="16" max="16" width="12.7109375" style="0" customWidth="1"/>
    <col min="17" max="17" width="11.28125" style="0" customWidth="1"/>
    <col min="18" max="18" width="10.7109375" style="0" customWidth="1"/>
    <col min="19" max="19" width="9.8515625" style="0" customWidth="1"/>
    <col min="20" max="20" width="10.140625" style="0" customWidth="1"/>
    <col min="21" max="21" width="10.8515625" style="0" customWidth="1"/>
    <col min="22" max="22" width="10.28125" style="0" customWidth="1"/>
    <col min="23" max="23" width="11.28125" style="0" customWidth="1"/>
    <col min="24" max="24" width="9.7109375" style="0" customWidth="1"/>
    <col min="25" max="25" width="9.8515625" style="0" customWidth="1"/>
    <col min="26" max="26" width="11.28125" style="0" customWidth="1"/>
    <col min="27" max="27" width="10.421875" style="0" customWidth="1"/>
    <col min="28" max="28" width="10.57421875" style="0" customWidth="1"/>
    <col min="29" max="29" width="10.140625" style="0" customWidth="1"/>
    <col min="30" max="30" width="10.28125" style="0" customWidth="1"/>
    <col min="31" max="31" width="10.8515625" style="0" customWidth="1"/>
    <col min="32" max="32" width="10.28125" style="0" customWidth="1"/>
    <col min="33" max="33" width="11.28125" style="0" customWidth="1"/>
    <col min="34" max="34" width="10.7109375" style="0" customWidth="1"/>
    <col min="35" max="35" width="10.28125" style="0" customWidth="1"/>
    <col min="36" max="36" width="9.8515625" style="0" customWidth="1"/>
    <col min="37" max="37" width="10.7109375" style="0" customWidth="1"/>
    <col min="38" max="39" width="10.57421875" style="0" customWidth="1"/>
    <col min="40" max="40" width="11.421875" style="0" customWidth="1"/>
  </cols>
  <sheetData>
    <row r="1" spans="1:40" ht="26.25" customHeight="1">
      <c r="A1" s="107" t="s">
        <v>65</v>
      </c>
      <c r="B1" s="108">
        <v>43139</v>
      </c>
      <c r="C1" s="108">
        <v>43147</v>
      </c>
      <c r="D1" s="108">
        <v>43158</v>
      </c>
      <c r="E1" s="108">
        <v>43159</v>
      </c>
      <c r="F1" s="108">
        <v>43182</v>
      </c>
      <c r="G1" s="108">
        <v>43188</v>
      </c>
      <c r="H1" s="108">
        <v>43189</v>
      </c>
      <c r="I1" s="108">
        <v>43195</v>
      </c>
      <c r="J1" s="108">
        <v>43203</v>
      </c>
      <c r="K1" s="108">
        <v>43217</v>
      </c>
      <c r="L1" s="108">
        <v>43231</v>
      </c>
      <c r="M1" s="108">
        <v>43238</v>
      </c>
      <c r="N1" s="108">
        <v>43245</v>
      </c>
      <c r="O1" s="108">
        <v>43250</v>
      </c>
      <c r="P1" s="108">
        <v>43251</v>
      </c>
      <c r="Q1" s="108">
        <v>43272</v>
      </c>
      <c r="R1" s="108">
        <v>43273</v>
      </c>
      <c r="S1" s="108">
        <v>43281</v>
      </c>
      <c r="T1" s="108">
        <v>43301</v>
      </c>
      <c r="U1" s="108">
        <v>43308</v>
      </c>
      <c r="V1" s="108">
        <v>43313</v>
      </c>
      <c r="W1" s="108">
        <v>43315</v>
      </c>
      <c r="X1" s="108">
        <v>43329</v>
      </c>
      <c r="Y1" s="108">
        <v>43363</v>
      </c>
      <c r="Z1" s="108">
        <v>43364</v>
      </c>
      <c r="AA1" s="108">
        <v>43371</v>
      </c>
      <c r="AB1" s="108">
        <v>43392</v>
      </c>
      <c r="AC1" s="108">
        <v>43396</v>
      </c>
      <c r="AD1" s="108">
        <v>43403</v>
      </c>
      <c r="AE1" s="109">
        <v>43434</v>
      </c>
      <c r="AF1" s="108">
        <v>43441</v>
      </c>
      <c r="AG1" s="108">
        <v>43448</v>
      </c>
      <c r="AH1" s="108">
        <v>43454</v>
      </c>
      <c r="AI1" s="108">
        <v>43455</v>
      </c>
      <c r="AJ1" s="108"/>
      <c r="AK1" s="108"/>
      <c r="AL1" s="108"/>
      <c r="AM1" s="108"/>
      <c r="AN1" s="139"/>
    </row>
    <row r="2" spans="1:41" ht="168.75" customHeight="1">
      <c r="A2" s="110" t="s">
        <v>66</v>
      </c>
      <c r="B2" s="134" t="s">
        <v>170</v>
      </c>
      <c r="C2" s="136" t="s">
        <v>171</v>
      </c>
      <c r="D2" s="136" t="s">
        <v>172</v>
      </c>
      <c r="E2" s="136" t="s">
        <v>173</v>
      </c>
      <c r="F2" s="137" t="s">
        <v>174</v>
      </c>
      <c r="G2" s="136" t="s">
        <v>175</v>
      </c>
      <c r="H2" s="137" t="s">
        <v>176</v>
      </c>
      <c r="I2" s="137" t="s">
        <v>177</v>
      </c>
      <c r="J2" s="143" t="s">
        <v>178</v>
      </c>
      <c r="K2" s="136" t="s">
        <v>179</v>
      </c>
      <c r="L2" s="136" t="s">
        <v>180</v>
      </c>
      <c r="M2" s="136" t="s">
        <v>181</v>
      </c>
      <c r="N2" s="136" t="s">
        <v>182</v>
      </c>
      <c r="O2" s="136" t="s">
        <v>183</v>
      </c>
      <c r="P2" s="136" t="s">
        <v>184</v>
      </c>
      <c r="Q2" s="136" t="s">
        <v>185</v>
      </c>
      <c r="R2" s="136" t="s">
        <v>186</v>
      </c>
      <c r="S2" s="136" t="s">
        <v>187</v>
      </c>
      <c r="T2" s="136" t="s">
        <v>188</v>
      </c>
      <c r="U2" s="136" t="s">
        <v>189</v>
      </c>
      <c r="V2" s="136" t="s">
        <v>190</v>
      </c>
      <c r="W2" s="136" t="s">
        <v>191</v>
      </c>
      <c r="X2" s="136" t="s">
        <v>192</v>
      </c>
      <c r="Y2" s="136" t="s">
        <v>193</v>
      </c>
      <c r="Z2" s="136" t="s">
        <v>194</v>
      </c>
      <c r="AA2" s="136" t="s">
        <v>194</v>
      </c>
      <c r="AB2" s="136" t="s">
        <v>195</v>
      </c>
      <c r="AC2" s="134" t="s">
        <v>196</v>
      </c>
      <c r="AD2" s="134" t="s">
        <v>197</v>
      </c>
      <c r="AE2" s="136" t="s">
        <v>198</v>
      </c>
      <c r="AF2" s="136" t="s">
        <v>199</v>
      </c>
      <c r="AG2" s="137" t="s">
        <v>200</v>
      </c>
      <c r="AH2" s="137" t="s">
        <v>201</v>
      </c>
      <c r="AI2" s="137" t="s">
        <v>202</v>
      </c>
      <c r="AJ2" s="137"/>
      <c r="AK2" s="137"/>
      <c r="AL2" s="137"/>
      <c r="AM2" s="140"/>
      <c r="AN2" s="141"/>
      <c r="AO2" s="142"/>
    </row>
    <row r="3" spans="1:40" ht="15.75">
      <c r="A3" s="112" t="s">
        <v>35</v>
      </c>
      <c r="B3" s="113">
        <f>B4+B7+B14+B33+B34</f>
        <v>14</v>
      </c>
      <c r="C3" s="113">
        <f aca="true" t="shared" si="0" ref="C3:AN3">C4+C7+C14+C33+C34</f>
        <v>34</v>
      </c>
      <c r="D3" s="113">
        <f t="shared" si="0"/>
        <v>34</v>
      </c>
      <c r="E3" s="113">
        <f t="shared" si="0"/>
        <v>23</v>
      </c>
      <c r="F3" s="113">
        <f t="shared" si="0"/>
        <v>25</v>
      </c>
      <c r="G3" s="113">
        <f t="shared" si="0"/>
        <v>44</v>
      </c>
      <c r="H3" s="113">
        <f t="shared" si="0"/>
        <v>16</v>
      </c>
      <c r="I3" s="113">
        <f t="shared" si="0"/>
        <v>46</v>
      </c>
      <c r="J3" s="113">
        <f t="shared" si="0"/>
        <v>24</v>
      </c>
      <c r="K3" s="113">
        <f t="shared" si="0"/>
        <v>28</v>
      </c>
      <c r="L3" s="113">
        <f t="shared" si="0"/>
        <v>10</v>
      </c>
      <c r="M3" s="113">
        <f t="shared" si="0"/>
        <v>11</v>
      </c>
      <c r="N3" s="113">
        <f t="shared" si="0"/>
        <v>16</v>
      </c>
      <c r="O3" s="113">
        <f t="shared" si="0"/>
        <v>19</v>
      </c>
      <c r="P3" s="113">
        <f t="shared" si="0"/>
        <v>8</v>
      </c>
      <c r="Q3" s="129">
        <f t="shared" si="0"/>
        <v>25</v>
      </c>
      <c r="R3" s="113">
        <f t="shared" si="0"/>
        <v>30</v>
      </c>
      <c r="S3" s="113">
        <f t="shared" si="0"/>
        <v>125</v>
      </c>
      <c r="T3" s="113">
        <f t="shared" si="0"/>
        <v>10</v>
      </c>
      <c r="U3" s="113">
        <f t="shared" si="0"/>
        <v>87</v>
      </c>
      <c r="V3" s="113">
        <f t="shared" si="0"/>
        <v>8</v>
      </c>
      <c r="W3" s="113">
        <f t="shared" si="0"/>
        <v>19</v>
      </c>
      <c r="X3" s="113">
        <f t="shared" si="0"/>
        <v>28</v>
      </c>
      <c r="Y3" s="113">
        <f t="shared" si="0"/>
        <v>40</v>
      </c>
      <c r="Z3" s="113">
        <f t="shared" si="0"/>
        <v>106</v>
      </c>
      <c r="AA3" s="113">
        <f t="shared" si="0"/>
        <v>43</v>
      </c>
      <c r="AB3" s="113">
        <f t="shared" si="0"/>
        <v>106</v>
      </c>
      <c r="AC3" s="113">
        <f t="shared" si="0"/>
        <v>15</v>
      </c>
      <c r="AD3" s="113">
        <f t="shared" si="0"/>
        <v>26</v>
      </c>
      <c r="AE3" s="135">
        <f t="shared" si="0"/>
        <v>30</v>
      </c>
      <c r="AF3" s="113">
        <f t="shared" si="0"/>
        <v>27</v>
      </c>
      <c r="AG3" s="113">
        <f t="shared" si="0"/>
        <v>23</v>
      </c>
      <c r="AH3" s="113">
        <f t="shared" si="0"/>
        <v>14</v>
      </c>
      <c r="AI3" s="113">
        <f t="shared" si="0"/>
        <v>65</v>
      </c>
      <c r="AJ3" s="113">
        <f t="shared" si="0"/>
        <v>0</v>
      </c>
      <c r="AK3" s="113">
        <f t="shared" si="0"/>
        <v>0</v>
      </c>
      <c r="AL3" s="113">
        <f t="shared" si="0"/>
        <v>0</v>
      </c>
      <c r="AM3" s="113">
        <f t="shared" si="0"/>
        <v>0</v>
      </c>
      <c r="AN3" s="113">
        <f t="shared" si="0"/>
        <v>0</v>
      </c>
    </row>
    <row r="4" spans="1:40" s="106" customFormat="1" ht="15.75">
      <c r="A4" s="114" t="s">
        <v>0</v>
      </c>
      <c r="B4" s="115">
        <f>B5+B6</f>
        <v>14</v>
      </c>
      <c r="C4" s="115">
        <f aca="true" t="shared" si="1" ref="C4:AN4">C5+C6</f>
        <v>13</v>
      </c>
      <c r="D4" s="115">
        <f t="shared" si="1"/>
        <v>28</v>
      </c>
      <c r="E4" s="115">
        <f t="shared" si="1"/>
        <v>12</v>
      </c>
      <c r="F4" s="115">
        <f t="shared" si="1"/>
        <v>21</v>
      </c>
      <c r="G4" s="115">
        <f t="shared" si="1"/>
        <v>37</v>
      </c>
      <c r="H4" s="115">
        <f t="shared" si="1"/>
        <v>11</v>
      </c>
      <c r="I4" s="115">
        <f t="shared" si="1"/>
        <v>31</v>
      </c>
      <c r="J4" s="115">
        <f t="shared" si="1"/>
        <v>20</v>
      </c>
      <c r="K4" s="115">
        <f t="shared" si="1"/>
        <v>23</v>
      </c>
      <c r="L4" s="115">
        <f t="shared" si="1"/>
        <v>9</v>
      </c>
      <c r="M4" s="115">
        <f t="shared" si="1"/>
        <v>11</v>
      </c>
      <c r="N4" s="115">
        <f t="shared" si="1"/>
        <v>12</v>
      </c>
      <c r="O4" s="115">
        <f t="shared" si="1"/>
        <v>0</v>
      </c>
      <c r="P4" s="115">
        <f t="shared" si="1"/>
        <v>5</v>
      </c>
      <c r="Q4" s="115">
        <f t="shared" si="1"/>
        <v>19</v>
      </c>
      <c r="R4" s="115">
        <f t="shared" si="1"/>
        <v>28</v>
      </c>
      <c r="S4" s="115">
        <f t="shared" si="1"/>
        <v>50</v>
      </c>
      <c r="T4" s="115">
        <f t="shared" si="1"/>
        <v>7</v>
      </c>
      <c r="U4" s="115">
        <f t="shared" si="1"/>
        <v>15</v>
      </c>
      <c r="V4" s="115">
        <f t="shared" si="1"/>
        <v>5</v>
      </c>
      <c r="W4" s="115">
        <f t="shared" si="1"/>
        <v>13</v>
      </c>
      <c r="X4" s="115">
        <f t="shared" si="1"/>
        <v>22</v>
      </c>
      <c r="Y4" s="115">
        <f t="shared" si="1"/>
        <v>10</v>
      </c>
      <c r="Z4" s="115">
        <f t="shared" si="1"/>
        <v>71</v>
      </c>
      <c r="AA4" s="115">
        <f t="shared" si="1"/>
        <v>26</v>
      </c>
      <c r="AB4" s="115">
        <f t="shared" si="1"/>
        <v>1</v>
      </c>
      <c r="AC4" s="115">
        <f t="shared" si="1"/>
        <v>10</v>
      </c>
      <c r="AD4" s="115">
        <f t="shared" si="1"/>
        <v>5</v>
      </c>
      <c r="AE4" s="115">
        <f t="shared" si="1"/>
        <v>19</v>
      </c>
      <c r="AF4" s="115">
        <f t="shared" si="1"/>
        <v>22</v>
      </c>
      <c r="AG4" s="115">
        <f t="shared" si="1"/>
        <v>17</v>
      </c>
      <c r="AH4" s="115">
        <f t="shared" si="1"/>
        <v>6</v>
      </c>
      <c r="AI4" s="115">
        <f t="shared" si="1"/>
        <v>39</v>
      </c>
      <c r="AJ4" s="115">
        <f t="shared" si="1"/>
        <v>0</v>
      </c>
      <c r="AK4" s="115">
        <f t="shared" si="1"/>
        <v>0</v>
      </c>
      <c r="AL4" s="115">
        <f t="shared" si="1"/>
        <v>0</v>
      </c>
      <c r="AM4" s="115">
        <f t="shared" si="1"/>
        <v>0</v>
      </c>
      <c r="AN4" s="115">
        <f t="shared" si="1"/>
        <v>0</v>
      </c>
    </row>
    <row r="5" spans="1:40" s="103" customFormat="1" ht="15.75">
      <c r="A5" s="116" t="s">
        <v>1</v>
      </c>
      <c r="B5" s="117">
        <v>14</v>
      </c>
      <c r="C5" s="117">
        <v>12</v>
      </c>
      <c r="D5" s="117">
        <v>26</v>
      </c>
      <c r="E5" s="117">
        <v>9</v>
      </c>
      <c r="F5" s="117">
        <v>20</v>
      </c>
      <c r="G5" s="117">
        <v>37</v>
      </c>
      <c r="H5" s="117">
        <v>11</v>
      </c>
      <c r="I5" s="117">
        <v>30</v>
      </c>
      <c r="J5" s="117">
        <v>19</v>
      </c>
      <c r="K5" s="117">
        <v>21</v>
      </c>
      <c r="L5" s="117">
        <v>8</v>
      </c>
      <c r="M5" s="117">
        <v>10</v>
      </c>
      <c r="N5" s="117">
        <v>10</v>
      </c>
      <c r="O5" s="117"/>
      <c r="P5" s="117">
        <v>4</v>
      </c>
      <c r="Q5" s="117">
        <v>17</v>
      </c>
      <c r="R5" s="117">
        <v>28</v>
      </c>
      <c r="S5" s="117">
        <v>45</v>
      </c>
      <c r="T5" s="117">
        <v>6</v>
      </c>
      <c r="U5" s="117">
        <v>14</v>
      </c>
      <c r="V5" s="117">
        <v>5</v>
      </c>
      <c r="W5" s="117">
        <v>13</v>
      </c>
      <c r="X5" s="117">
        <v>22</v>
      </c>
      <c r="Y5" s="117">
        <v>7</v>
      </c>
      <c r="Z5" s="117">
        <v>55</v>
      </c>
      <c r="AA5" s="117">
        <v>24</v>
      </c>
      <c r="AB5" s="117">
        <v>1</v>
      </c>
      <c r="AC5" s="117">
        <v>10</v>
      </c>
      <c r="AD5" s="117">
        <v>5</v>
      </c>
      <c r="AE5" s="117">
        <v>16</v>
      </c>
      <c r="AF5" s="117">
        <v>20</v>
      </c>
      <c r="AG5" s="117">
        <v>15</v>
      </c>
      <c r="AH5" s="117">
        <v>6</v>
      </c>
      <c r="AI5" s="117">
        <v>33</v>
      </c>
      <c r="AJ5" s="117"/>
      <c r="AK5" s="117"/>
      <c r="AL5" s="117"/>
      <c r="AM5" s="117"/>
      <c r="AN5" s="117"/>
    </row>
    <row r="6" spans="1:40" ht="15.75">
      <c r="A6" s="118" t="s">
        <v>2</v>
      </c>
      <c r="B6" s="119"/>
      <c r="C6" s="119">
        <v>1</v>
      </c>
      <c r="D6" s="119">
        <v>2</v>
      </c>
      <c r="E6" s="119">
        <v>3</v>
      </c>
      <c r="F6" s="119">
        <v>1</v>
      </c>
      <c r="G6" s="119"/>
      <c r="H6" s="119"/>
      <c r="I6" s="119">
        <v>1</v>
      </c>
      <c r="J6" s="119">
        <v>1</v>
      </c>
      <c r="K6" s="119">
        <v>2</v>
      </c>
      <c r="L6" s="119">
        <v>1</v>
      </c>
      <c r="M6" s="119">
        <v>1</v>
      </c>
      <c r="N6" s="119">
        <v>2</v>
      </c>
      <c r="O6" s="119"/>
      <c r="P6" s="119">
        <v>1</v>
      </c>
      <c r="Q6" s="119">
        <v>2</v>
      </c>
      <c r="R6" s="119"/>
      <c r="S6" s="119">
        <v>5</v>
      </c>
      <c r="T6" s="119">
        <v>1</v>
      </c>
      <c r="U6" s="119">
        <v>1</v>
      </c>
      <c r="V6" s="119"/>
      <c r="W6" s="119"/>
      <c r="X6" s="119"/>
      <c r="Y6" s="119">
        <v>3</v>
      </c>
      <c r="Z6" s="119">
        <v>16</v>
      </c>
      <c r="AA6" s="119">
        <v>2</v>
      </c>
      <c r="AB6" s="119"/>
      <c r="AC6" s="119"/>
      <c r="AD6" s="119"/>
      <c r="AE6" s="119">
        <v>3</v>
      </c>
      <c r="AF6" s="119">
        <v>2</v>
      </c>
      <c r="AG6" s="119">
        <v>2</v>
      </c>
      <c r="AH6" s="119"/>
      <c r="AI6" s="119">
        <v>6</v>
      </c>
      <c r="AJ6" s="119"/>
      <c r="AK6" s="119"/>
      <c r="AL6" s="119"/>
      <c r="AM6" s="119"/>
      <c r="AN6" s="119"/>
    </row>
    <row r="7" spans="1:40" s="106" customFormat="1" ht="34.5" customHeight="1">
      <c r="A7" s="114" t="s">
        <v>3</v>
      </c>
      <c r="B7" s="115">
        <f>B8+B9+B10+B11+B12+B13</f>
        <v>0</v>
      </c>
      <c r="C7" s="115">
        <f aca="true" t="shared" si="2" ref="C7:AN7">C8+C9+C10+C11+C12+C13</f>
        <v>4</v>
      </c>
      <c r="D7" s="115">
        <f t="shared" si="2"/>
        <v>0</v>
      </c>
      <c r="E7" s="115">
        <f t="shared" si="2"/>
        <v>2</v>
      </c>
      <c r="F7" s="115">
        <f t="shared" si="2"/>
        <v>2</v>
      </c>
      <c r="G7" s="115">
        <f t="shared" si="2"/>
        <v>3</v>
      </c>
      <c r="H7" s="115">
        <f t="shared" si="2"/>
        <v>5</v>
      </c>
      <c r="I7" s="115">
        <f t="shared" si="2"/>
        <v>6</v>
      </c>
      <c r="J7" s="115">
        <f t="shared" si="2"/>
        <v>0</v>
      </c>
      <c r="K7" s="115">
        <f t="shared" si="2"/>
        <v>3</v>
      </c>
      <c r="L7" s="115">
        <f t="shared" si="2"/>
        <v>1</v>
      </c>
      <c r="M7" s="115">
        <f t="shared" si="2"/>
        <v>0</v>
      </c>
      <c r="N7" s="115">
        <f t="shared" si="2"/>
        <v>2</v>
      </c>
      <c r="O7" s="115">
        <f t="shared" si="2"/>
        <v>0</v>
      </c>
      <c r="P7" s="115">
        <f t="shared" si="2"/>
        <v>2</v>
      </c>
      <c r="Q7" s="115">
        <f t="shared" si="2"/>
        <v>0</v>
      </c>
      <c r="R7" s="115">
        <f t="shared" si="2"/>
        <v>1</v>
      </c>
      <c r="S7" s="115">
        <f t="shared" si="2"/>
        <v>5</v>
      </c>
      <c r="T7" s="115">
        <f t="shared" si="2"/>
        <v>0</v>
      </c>
      <c r="U7" s="115">
        <f t="shared" si="2"/>
        <v>3</v>
      </c>
      <c r="V7" s="115">
        <f t="shared" si="2"/>
        <v>1</v>
      </c>
      <c r="W7" s="115">
        <f t="shared" si="2"/>
        <v>1</v>
      </c>
      <c r="X7" s="115">
        <f t="shared" si="2"/>
        <v>0</v>
      </c>
      <c r="Y7" s="115">
        <f t="shared" si="2"/>
        <v>3</v>
      </c>
      <c r="Z7" s="115">
        <f t="shared" si="2"/>
        <v>6</v>
      </c>
      <c r="AA7" s="115">
        <f t="shared" si="2"/>
        <v>6</v>
      </c>
      <c r="AB7" s="115">
        <f t="shared" si="2"/>
        <v>9</v>
      </c>
      <c r="AC7" s="115">
        <f t="shared" si="2"/>
        <v>2</v>
      </c>
      <c r="AD7" s="115">
        <f t="shared" si="2"/>
        <v>4</v>
      </c>
      <c r="AE7" s="115">
        <f t="shared" si="2"/>
        <v>4</v>
      </c>
      <c r="AF7" s="115">
        <f t="shared" si="2"/>
        <v>1</v>
      </c>
      <c r="AG7" s="115">
        <f t="shared" si="2"/>
        <v>4</v>
      </c>
      <c r="AH7" s="115">
        <f t="shared" si="2"/>
        <v>3</v>
      </c>
      <c r="AI7" s="115">
        <f t="shared" si="2"/>
        <v>4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</row>
    <row r="8" spans="1:40" s="103" customFormat="1" ht="15.75">
      <c r="A8" s="116" t="s">
        <v>4</v>
      </c>
      <c r="B8" s="117"/>
      <c r="C8" s="117"/>
      <c r="D8" s="117"/>
      <c r="E8" s="117"/>
      <c r="F8" s="117"/>
      <c r="G8" s="117">
        <v>3</v>
      </c>
      <c r="H8" s="117"/>
      <c r="I8" s="117"/>
      <c r="J8" s="117"/>
      <c r="K8" s="117">
        <v>1</v>
      </c>
      <c r="L8" s="117"/>
      <c r="M8" s="117"/>
      <c r="N8" s="117">
        <v>1</v>
      </c>
      <c r="O8" s="117"/>
      <c r="P8" s="117"/>
      <c r="Q8" s="117"/>
      <c r="R8" s="117"/>
      <c r="S8" s="117">
        <v>1</v>
      </c>
      <c r="T8" s="117"/>
      <c r="U8" s="117">
        <v>1</v>
      </c>
      <c r="V8" s="117">
        <v>1</v>
      </c>
      <c r="W8" s="117"/>
      <c r="X8" s="117"/>
      <c r="Y8" s="117">
        <v>1</v>
      </c>
      <c r="Z8" s="117"/>
      <c r="AA8" s="117"/>
      <c r="AB8" s="117">
        <v>1</v>
      </c>
      <c r="AC8" s="117">
        <v>1</v>
      </c>
      <c r="AD8" s="117">
        <v>1</v>
      </c>
      <c r="AE8" s="117">
        <v>4</v>
      </c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s="103" customFormat="1" ht="15.75">
      <c r="A9" s="116" t="s">
        <v>5</v>
      </c>
      <c r="B9" s="117"/>
      <c r="C9" s="117">
        <v>2</v>
      </c>
      <c r="D9" s="117"/>
      <c r="E9" s="117">
        <v>1</v>
      </c>
      <c r="F9" s="117"/>
      <c r="G9" s="117"/>
      <c r="H9" s="117"/>
      <c r="I9" s="117">
        <v>1</v>
      </c>
      <c r="J9" s="117"/>
      <c r="K9" s="117">
        <v>1</v>
      </c>
      <c r="L9" s="117">
        <v>1</v>
      </c>
      <c r="M9" s="117"/>
      <c r="N9" s="117"/>
      <c r="O9" s="117"/>
      <c r="P9" s="117">
        <v>1</v>
      </c>
      <c r="Q9" s="117"/>
      <c r="R9" s="117"/>
      <c r="S9" s="117">
        <v>1</v>
      </c>
      <c r="T9" s="117"/>
      <c r="U9" s="117">
        <v>2</v>
      </c>
      <c r="V9" s="117"/>
      <c r="W9" s="117">
        <v>1</v>
      </c>
      <c r="X9" s="117"/>
      <c r="Y9" s="117"/>
      <c r="Z9" s="117">
        <v>3</v>
      </c>
      <c r="AA9" s="117">
        <v>1</v>
      </c>
      <c r="AB9" s="117"/>
      <c r="AC9" s="117">
        <v>1</v>
      </c>
      <c r="AD9" s="117"/>
      <c r="AE9" s="117"/>
      <c r="AF9" s="117">
        <v>1</v>
      </c>
      <c r="AG9" s="117"/>
      <c r="AH9" s="117"/>
      <c r="AI9" s="117">
        <v>1</v>
      </c>
      <c r="AJ9" s="117"/>
      <c r="AK9" s="117"/>
      <c r="AL9" s="117"/>
      <c r="AM9" s="117"/>
      <c r="AN9" s="117"/>
    </row>
    <row r="10" spans="1:40" s="103" customFormat="1" ht="15.75">
      <c r="A10" s="116" t="s">
        <v>6</v>
      </c>
      <c r="B10" s="117"/>
      <c r="C10" s="117"/>
      <c r="D10" s="117"/>
      <c r="E10" s="117"/>
      <c r="F10" s="117">
        <v>2</v>
      </c>
      <c r="G10" s="117"/>
      <c r="H10" s="117"/>
      <c r="I10" s="117">
        <v>3</v>
      </c>
      <c r="J10" s="117"/>
      <c r="K10" s="117"/>
      <c r="L10" s="117"/>
      <c r="M10" s="117"/>
      <c r="N10" s="117"/>
      <c r="O10" s="117"/>
      <c r="P10" s="117">
        <v>1</v>
      </c>
      <c r="Q10" s="117"/>
      <c r="R10" s="117"/>
      <c r="S10" s="117">
        <v>1</v>
      </c>
      <c r="T10" s="117"/>
      <c r="U10" s="117"/>
      <c r="V10" s="117"/>
      <c r="W10" s="117"/>
      <c r="X10" s="117"/>
      <c r="Y10" s="117">
        <v>1</v>
      </c>
      <c r="Z10" s="117"/>
      <c r="AA10" s="117"/>
      <c r="AB10" s="117">
        <v>1</v>
      </c>
      <c r="AC10" s="117"/>
      <c r="AD10" s="117">
        <v>1</v>
      </c>
      <c r="AE10" s="117"/>
      <c r="AF10" s="117"/>
      <c r="AG10" s="117">
        <v>1</v>
      </c>
      <c r="AH10" s="117">
        <v>2</v>
      </c>
      <c r="AI10" s="117">
        <v>3</v>
      </c>
      <c r="AJ10" s="117"/>
      <c r="AK10" s="117"/>
      <c r="AL10" s="117"/>
      <c r="AM10" s="117"/>
      <c r="AN10" s="117"/>
    </row>
    <row r="11" spans="1:40" s="103" customFormat="1" ht="18" customHeight="1">
      <c r="A11" s="116" t="s">
        <v>7</v>
      </c>
      <c r="B11" s="117"/>
      <c r="C11" s="117">
        <v>1</v>
      </c>
      <c r="D11" s="117"/>
      <c r="E11" s="117"/>
      <c r="F11" s="117"/>
      <c r="G11" s="117"/>
      <c r="H11" s="117">
        <v>2</v>
      </c>
      <c r="I11" s="117">
        <v>1</v>
      </c>
      <c r="J11" s="117"/>
      <c r="K11" s="117">
        <v>1</v>
      </c>
      <c r="L11" s="117"/>
      <c r="M11" s="117"/>
      <c r="N11" s="117">
        <v>1</v>
      </c>
      <c r="O11" s="117"/>
      <c r="P11" s="117"/>
      <c r="Q11" s="117"/>
      <c r="R11" s="117">
        <v>1</v>
      </c>
      <c r="S11" s="117">
        <v>2</v>
      </c>
      <c r="T11" s="117"/>
      <c r="U11" s="117"/>
      <c r="V11" s="117"/>
      <c r="W11" s="117"/>
      <c r="X11" s="117"/>
      <c r="Y11" s="117"/>
      <c r="Z11" s="117">
        <v>3</v>
      </c>
      <c r="AA11" s="117">
        <v>3</v>
      </c>
      <c r="AB11" s="117">
        <v>1</v>
      </c>
      <c r="AC11" s="117"/>
      <c r="AD11" s="117">
        <v>2</v>
      </c>
      <c r="AE11" s="117"/>
      <c r="AF11" s="117"/>
      <c r="AG11" s="117">
        <v>2</v>
      </c>
      <c r="AH11" s="117"/>
      <c r="AI11" s="117"/>
      <c r="AJ11" s="117"/>
      <c r="AK11" s="117"/>
      <c r="AL11" s="117"/>
      <c r="AM11" s="117"/>
      <c r="AN11" s="117"/>
    </row>
    <row r="12" spans="1:40" s="103" customFormat="1" ht="15.75">
      <c r="A12" s="116" t="s">
        <v>8</v>
      </c>
      <c r="B12" s="117"/>
      <c r="C12" s="117">
        <v>1</v>
      </c>
      <c r="D12" s="117"/>
      <c r="E12" s="117"/>
      <c r="F12" s="117"/>
      <c r="G12" s="117"/>
      <c r="H12" s="117">
        <v>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>
        <v>1</v>
      </c>
      <c r="Z12" s="117"/>
      <c r="AA12" s="117">
        <v>2</v>
      </c>
      <c r="AB12" s="117">
        <v>2</v>
      </c>
      <c r="AC12" s="117"/>
      <c r="AD12" s="117"/>
      <c r="AE12" s="117"/>
      <c r="AF12" s="117"/>
      <c r="AG12" s="117">
        <v>1</v>
      </c>
      <c r="AH12" s="117"/>
      <c r="AI12" s="117"/>
      <c r="AJ12" s="117"/>
      <c r="AK12" s="117"/>
      <c r="AL12" s="117"/>
      <c r="AM12" s="117"/>
      <c r="AN12" s="117"/>
    </row>
    <row r="13" spans="1:40" ht="15.75">
      <c r="A13" s="118" t="s">
        <v>9</v>
      </c>
      <c r="B13" s="119"/>
      <c r="C13" s="119"/>
      <c r="D13" s="119"/>
      <c r="E13" s="119">
        <v>1</v>
      </c>
      <c r="F13" s="119"/>
      <c r="G13" s="119"/>
      <c r="H13" s="119"/>
      <c r="I13" s="119">
        <v>1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>
        <v>4</v>
      </c>
      <c r="AC13" s="119"/>
      <c r="AD13" s="119"/>
      <c r="AE13" s="119"/>
      <c r="AF13" s="119"/>
      <c r="AG13" s="119"/>
      <c r="AH13" s="119">
        <v>1</v>
      </c>
      <c r="AI13" s="119"/>
      <c r="AJ13" s="119"/>
      <c r="AK13" s="119"/>
      <c r="AL13" s="119"/>
      <c r="AM13" s="119"/>
      <c r="AN13" s="119"/>
    </row>
    <row r="14" spans="1:40" s="106" customFormat="1" ht="31.5">
      <c r="A14" s="114" t="s">
        <v>10</v>
      </c>
      <c r="B14" s="115">
        <f>B15+B16+B17+B18+B19+B20+B21+B22+B23+B24+B25+B26+B27+B28+B29+B30+B31+B32</f>
        <v>0</v>
      </c>
      <c r="C14" s="115">
        <f aca="true" t="shared" si="3" ref="C14:AN14">C15+C16+C17+C18+C19+C20+C21+C22+C23+C24+C25+C26+C27+C28+C29+C30+C31+C32</f>
        <v>17</v>
      </c>
      <c r="D14" s="115">
        <f t="shared" si="3"/>
        <v>6</v>
      </c>
      <c r="E14" s="115">
        <f t="shared" si="3"/>
        <v>9</v>
      </c>
      <c r="F14" s="115">
        <f t="shared" si="3"/>
        <v>2</v>
      </c>
      <c r="G14" s="115">
        <f t="shared" si="3"/>
        <v>4</v>
      </c>
      <c r="H14" s="115">
        <f t="shared" si="3"/>
        <v>0</v>
      </c>
      <c r="I14" s="115">
        <f t="shared" si="3"/>
        <v>9</v>
      </c>
      <c r="J14" s="115">
        <f t="shared" si="3"/>
        <v>4</v>
      </c>
      <c r="K14" s="115">
        <f t="shared" si="3"/>
        <v>2</v>
      </c>
      <c r="L14" s="115">
        <f t="shared" si="3"/>
        <v>0</v>
      </c>
      <c r="M14" s="115">
        <f t="shared" si="3"/>
        <v>0</v>
      </c>
      <c r="N14" s="115">
        <f t="shared" si="3"/>
        <v>2</v>
      </c>
      <c r="O14" s="115">
        <f t="shared" si="3"/>
        <v>19</v>
      </c>
      <c r="P14" s="115">
        <f t="shared" si="3"/>
        <v>1</v>
      </c>
      <c r="Q14" s="115">
        <f t="shared" si="3"/>
        <v>4</v>
      </c>
      <c r="R14" s="115">
        <f t="shared" si="3"/>
        <v>1</v>
      </c>
      <c r="S14" s="115">
        <f t="shared" si="3"/>
        <v>69</v>
      </c>
      <c r="T14" s="115">
        <f t="shared" si="3"/>
        <v>3</v>
      </c>
      <c r="U14" s="115">
        <f t="shared" si="3"/>
        <v>69</v>
      </c>
      <c r="V14" s="115">
        <f t="shared" si="3"/>
        <v>2</v>
      </c>
      <c r="W14" s="115">
        <f t="shared" si="3"/>
        <v>5</v>
      </c>
      <c r="X14" s="115">
        <f t="shared" si="3"/>
        <v>6</v>
      </c>
      <c r="Y14" s="115">
        <f t="shared" si="3"/>
        <v>27</v>
      </c>
      <c r="Z14" s="115">
        <f t="shared" si="3"/>
        <v>29</v>
      </c>
      <c r="AA14" s="115">
        <f t="shared" si="3"/>
        <v>11</v>
      </c>
      <c r="AB14" s="115">
        <f t="shared" si="3"/>
        <v>96</v>
      </c>
      <c r="AC14" s="115">
        <f t="shared" si="3"/>
        <v>3</v>
      </c>
      <c r="AD14" s="115">
        <f t="shared" si="3"/>
        <v>17</v>
      </c>
      <c r="AE14" s="115">
        <f t="shared" si="3"/>
        <v>7</v>
      </c>
      <c r="AF14" s="115">
        <f t="shared" si="3"/>
        <v>4</v>
      </c>
      <c r="AG14" s="115">
        <f t="shared" si="3"/>
        <v>2</v>
      </c>
      <c r="AH14" s="115">
        <f t="shared" si="3"/>
        <v>5</v>
      </c>
      <c r="AI14" s="115">
        <f t="shared" si="3"/>
        <v>22</v>
      </c>
      <c r="AJ14" s="115">
        <f t="shared" si="3"/>
        <v>0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</row>
    <row r="15" spans="1:40" s="103" customFormat="1" ht="15.75">
      <c r="A15" s="116" t="s">
        <v>11</v>
      </c>
      <c r="B15" s="117"/>
      <c r="C15" s="117"/>
      <c r="D15" s="117"/>
      <c r="E15" s="117"/>
      <c r="F15" s="117"/>
      <c r="G15" s="117"/>
      <c r="H15" s="117"/>
      <c r="I15" s="117">
        <v>1</v>
      </c>
      <c r="J15" s="117"/>
      <c r="K15" s="117"/>
      <c r="L15" s="117"/>
      <c r="M15" s="117"/>
      <c r="N15" s="117">
        <v>1</v>
      </c>
      <c r="O15" s="117"/>
      <c r="P15" s="117"/>
      <c r="Q15" s="117"/>
      <c r="R15" s="117"/>
      <c r="S15" s="117"/>
      <c r="T15" s="117"/>
      <c r="U15" s="117">
        <v>10</v>
      </c>
      <c r="V15" s="117"/>
      <c r="W15" s="117">
        <v>1</v>
      </c>
      <c r="X15" s="117"/>
      <c r="Y15" s="117">
        <v>1</v>
      </c>
      <c r="Z15" s="117"/>
      <c r="AA15" s="117"/>
      <c r="AB15" s="117">
        <v>5</v>
      </c>
      <c r="AC15" s="117"/>
      <c r="AD15" s="117"/>
      <c r="AE15" s="117">
        <v>1</v>
      </c>
      <c r="AF15" s="117"/>
      <c r="AG15" s="117"/>
      <c r="AH15" s="117"/>
      <c r="AI15" s="117">
        <v>2</v>
      </c>
      <c r="AJ15" s="117"/>
      <c r="AK15" s="117"/>
      <c r="AL15" s="117"/>
      <c r="AM15" s="117"/>
      <c r="AN15" s="117"/>
    </row>
    <row r="16" spans="1:40" s="103" customFormat="1" ht="15.75" customHeight="1">
      <c r="A16" s="116" t="s">
        <v>12</v>
      </c>
      <c r="B16" s="117"/>
      <c r="C16" s="117">
        <v>1</v>
      </c>
      <c r="D16" s="117"/>
      <c r="E16" s="117">
        <v>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v>2</v>
      </c>
      <c r="P16" s="117"/>
      <c r="Q16" s="117"/>
      <c r="R16" s="117"/>
      <c r="S16" s="117">
        <v>6</v>
      </c>
      <c r="T16" s="117"/>
      <c r="U16" s="117">
        <v>1</v>
      </c>
      <c r="V16" s="117">
        <v>2</v>
      </c>
      <c r="W16" s="117"/>
      <c r="X16" s="117"/>
      <c r="Y16" s="117"/>
      <c r="Z16" s="117">
        <v>2</v>
      </c>
      <c r="AA16" s="117"/>
      <c r="AB16" s="117">
        <v>3</v>
      </c>
      <c r="AC16" s="117"/>
      <c r="AD16" s="117">
        <v>1</v>
      </c>
      <c r="AE16" s="117"/>
      <c r="AF16" s="117"/>
      <c r="AG16" s="117"/>
      <c r="AH16" s="117"/>
      <c r="AI16" s="117">
        <v>1</v>
      </c>
      <c r="AJ16" s="117"/>
      <c r="AK16" s="117"/>
      <c r="AL16" s="117"/>
      <c r="AM16" s="117"/>
      <c r="AN16" s="117"/>
    </row>
    <row r="17" spans="1:40" s="103" customFormat="1" ht="15.75">
      <c r="A17" s="116" t="s">
        <v>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v>2</v>
      </c>
      <c r="P17" s="117"/>
      <c r="Q17" s="117"/>
      <c r="R17" s="117"/>
      <c r="S17" s="117">
        <v>4</v>
      </c>
      <c r="T17" s="117"/>
      <c r="U17" s="117">
        <v>4</v>
      </c>
      <c r="V17" s="117"/>
      <c r="W17" s="117">
        <v>1</v>
      </c>
      <c r="X17" s="117"/>
      <c r="Y17" s="117">
        <v>1</v>
      </c>
      <c r="Z17" s="117"/>
      <c r="AA17" s="117">
        <v>3</v>
      </c>
      <c r="AB17" s="117">
        <v>1</v>
      </c>
      <c r="AC17" s="117"/>
      <c r="AD17" s="117"/>
      <c r="AE17" s="117"/>
      <c r="AF17" s="117"/>
      <c r="AG17" s="117"/>
      <c r="AH17" s="117"/>
      <c r="AI17" s="117">
        <v>2</v>
      </c>
      <c r="AJ17" s="117"/>
      <c r="AK17" s="117"/>
      <c r="AL17" s="117"/>
      <c r="AM17" s="117"/>
      <c r="AN17" s="117"/>
    </row>
    <row r="18" spans="1:40" s="103" customFormat="1" ht="15.75">
      <c r="A18" s="116" t="s">
        <v>14</v>
      </c>
      <c r="B18" s="117"/>
      <c r="C18" s="117">
        <v>9</v>
      </c>
      <c r="D18" s="117">
        <v>3</v>
      </c>
      <c r="E18" s="117"/>
      <c r="F18" s="117">
        <v>1</v>
      </c>
      <c r="G18" s="117"/>
      <c r="H18" s="117"/>
      <c r="I18" s="117">
        <v>3</v>
      </c>
      <c r="J18" s="117">
        <v>1</v>
      </c>
      <c r="K18" s="117"/>
      <c r="L18" s="117"/>
      <c r="M18" s="117"/>
      <c r="N18" s="117">
        <v>1</v>
      </c>
      <c r="O18" s="117"/>
      <c r="P18" s="117"/>
      <c r="Q18" s="117">
        <v>2</v>
      </c>
      <c r="R18" s="117"/>
      <c r="S18" s="117">
        <v>1</v>
      </c>
      <c r="T18" s="117"/>
      <c r="U18" s="117">
        <v>16</v>
      </c>
      <c r="V18" s="117"/>
      <c r="W18" s="117">
        <v>1</v>
      </c>
      <c r="X18" s="117">
        <v>1</v>
      </c>
      <c r="Y18" s="117">
        <v>2</v>
      </c>
      <c r="Z18" s="117">
        <v>22</v>
      </c>
      <c r="AA18" s="117"/>
      <c r="AB18" s="117">
        <v>20</v>
      </c>
      <c r="AC18" s="117"/>
      <c r="AD18" s="117">
        <v>7</v>
      </c>
      <c r="AE18" s="117"/>
      <c r="AF18" s="117">
        <v>1</v>
      </c>
      <c r="AG18" s="117"/>
      <c r="AH18" s="117">
        <v>1</v>
      </c>
      <c r="AI18" s="117"/>
      <c r="AJ18" s="117"/>
      <c r="AK18" s="117"/>
      <c r="AL18" s="117"/>
      <c r="AM18" s="117"/>
      <c r="AN18" s="117"/>
    </row>
    <row r="19" spans="1:40" s="103" customFormat="1" ht="15.75">
      <c r="A19" s="116" t="s">
        <v>15</v>
      </c>
      <c r="B19" s="117"/>
      <c r="C19" s="117">
        <v>2</v>
      </c>
      <c r="D19" s="117"/>
      <c r="E19" s="117">
        <v>1</v>
      </c>
      <c r="F19" s="117"/>
      <c r="G19" s="117">
        <v>1</v>
      </c>
      <c r="H19" s="117"/>
      <c r="I19" s="117"/>
      <c r="J19" s="117"/>
      <c r="K19" s="117"/>
      <c r="L19" s="117"/>
      <c r="M19" s="117"/>
      <c r="N19" s="117"/>
      <c r="O19" s="117">
        <v>3</v>
      </c>
      <c r="P19" s="117"/>
      <c r="Q19" s="117">
        <v>1</v>
      </c>
      <c r="R19" s="117"/>
      <c r="S19" s="117">
        <v>2</v>
      </c>
      <c r="T19" s="117"/>
      <c r="U19" s="117"/>
      <c r="V19" s="117"/>
      <c r="W19" s="117"/>
      <c r="X19" s="117">
        <v>2</v>
      </c>
      <c r="Y19" s="117">
        <v>1</v>
      </c>
      <c r="Z19" s="117"/>
      <c r="AA19" s="117"/>
      <c r="AB19" s="117"/>
      <c r="AC19" s="117">
        <v>1</v>
      </c>
      <c r="AD19" s="117"/>
      <c r="AE19" s="117">
        <v>1</v>
      </c>
      <c r="AF19" s="117">
        <v>1</v>
      </c>
      <c r="AG19" s="117"/>
      <c r="AH19" s="117"/>
      <c r="AI19" s="117">
        <v>1</v>
      </c>
      <c r="AJ19" s="117"/>
      <c r="AK19" s="117"/>
      <c r="AL19" s="117"/>
      <c r="AM19" s="117"/>
      <c r="AN19" s="117"/>
    </row>
    <row r="20" spans="1:40" s="103" customFormat="1" ht="15.75">
      <c r="A20" s="116" t="s">
        <v>16</v>
      </c>
      <c r="B20" s="117"/>
      <c r="C20" s="117">
        <v>1</v>
      </c>
      <c r="D20" s="117"/>
      <c r="E20" s="117"/>
      <c r="F20" s="117"/>
      <c r="G20" s="117">
        <v>1</v>
      </c>
      <c r="H20" s="117"/>
      <c r="I20" s="117">
        <v>1</v>
      </c>
      <c r="J20" s="117"/>
      <c r="K20" s="117">
        <v>1</v>
      </c>
      <c r="L20" s="117"/>
      <c r="M20" s="117"/>
      <c r="N20" s="117"/>
      <c r="O20" s="117"/>
      <c r="P20" s="117"/>
      <c r="Q20" s="117"/>
      <c r="R20" s="117">
        <v>1</v>
      </c>
      <c r="S20" s="117"/>
      <c r="T20" s="117"/>
      <c r="U20" s="117">
        <v>1</v>
      </c>
      <c r="V20" s="117"/>
      <c r="W20" s="117"/>
      <c r="X20" s="117"/>
      <c r="Y20" s="117">
        <v>1</v>
      </c>
      <c r="Z20" s="117"/>
      <c r="AA20" s="117">
        <v>1</v>
      </c>
      <c r="AB20" s="117">
        <v>8</v>
      </c>
      <c r="AC20" s="117"/>
      <c r="AD20" s="117"/>
      <c r="AE20" s="117"/>
      <c r="AF20" s="117"/>
      <c r="AG20" s="117"/>
      <c r="AH20" s="117"/>
      <c r="AI20" s="117">
        <v>3</v>
      </c>
      <c r="AJ20" s="117"/>
      <c r="AK20" s="117"/>
      <c r="AL20" s="117"/>
      <c r="AM20" s="117"/>
      <c r="AN20" s="117"/>
    </row>
    <row r="21" spans="1:40" s="103" customFormat="1" ht="15.75">
      <c r="A21" s="116" t="s">
        <v>17</v>
      </c>
      <c r="B21" s="117"/>
      <c r="C21" s="117"/>
      <c r="D21" s="117"/>
      <c r="E21" s="117">
        <v>1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v>2</v>
      </c>
      <c r="P21" s="117"/>
      <c r="Q21" s="117"/>
      <c r="R21" s="117"/>
      <c r="S21" s="117"/>
      <c r="T21" s="117"/>
      <c r="U21" s="117">
        <v>3</v>
      </c>
      <c r="V21" s="117"/>
      <c r="W21" s="117"/>
      <c r="X21" s="117"/>
      <c r="Y21" s="117">
        <v>1</v>
      </c>
      <c r="Z21" s="117">
        <v>1</v>
      </c>
      <c r="AA21" s="117"/>
      <c r="AB21" s="117">
        <v>3</v>
      </c>
      <c r="AC21" s="117"/>
      <c r="AD21" s="117"/>
      <c r="AE21" s="117"/>
      <c r="AF21" s="117">
        <v>1</v>
      </c>
      <c r="AG21" s="117"/>
      <c r="AH21" s="117"/>
      <c r="AI21" s="117">
        <v>1</v>
      </c>
      <c r="AJ21" s="117"/>
      <c r="AK21" s="117"/>
      <c r="AL21" s="117"/>
      <c r="AM21" s="117"/>
      <c r="AN21" s="117"/>
    </row>
    <row r="22" spans="1:40" s="103" customFormat="1" ht="15.75">
      <c r="A22" s="116" t="s">
        <v>18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>
        <v>5</v>
      </c>
      <c r="T22" s="117">
        <v>3</v>
      </c>
      <c r="U22" s="117">
        <v>22</v>
      </c>
      <c r="V22" s="117"/>
      <c r="W22" s="117"/>
      <c r="X22" s="117">
        <v>1</v>
      </c>
      <c r="Y22" s="117"/>
      <c r="Z22" s="117">
        <v>2</v>
      </c>
      <c r="AA22" s="117">
        <v>2</v>
      </c>
      <c r="AB22" s="117">
        <v>17</v>
      </c>
      <c r="AC22" s="117"/>
      <c r="AD22" s="117">
        <v>1</v>
      </c>
      <c r="AE22" s="117"/>
      <c r="AF22" s="117"/>
      <c r="AG22" s="117"/>
      <c r="AH22" s="117">
        <v>1</v>
      </c>
      <c r="AI22" s="117">
        <v>1</v>
      </c>
      <c r="AJ22" s="117"/>
      <c r="AK22" s="117"/>
      <c r="AL22" s="117"/>
      <c r="AM22" s="117"/>
      <c r="AN22" s="117"/>
    </row>
    <row r="23" spans="1:40" s="103" customFormat="1" ht="15.75">
      <c r="A23" s="116" t="s">
        <v>19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>
        <v>1</v>
      </c>
      <c r="X23" s="117"/>
      <c r="Y23" s="117">
        <v>1</v>
      </c>
      <c r="Z23" s="117">
        <v>1</v>
      </c>
      <c r="AA23" s="117"/>
      <c r="AB23" s="117">
        <v>12</v>
      </c>
      <c r="AC23" s="117"/>
      <c r="AD23" s="117"/>
      <c r="AE23" s="117"/>
      <c r="AF23" s="117">
        <v>1</v>
      </c>
      <c r="AG23" s="117"/>
      <c r="AH23" s="117"/>
      <c r="AI23" s="117">
        <v>1</v>
      </c>
      <c r="AJ23" s="117"/>
      <c r="AK23" s="117"/>
      <c r="AL23" s="117"/>
      <c r="AM23" s="117"/>
      <c r="AN23" s="117"/>
    </row>
    <row r="24" spans="1:40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/>
      <c r="I24" s="117">
        <v>1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>
        <v>1</v>
      </c>
      <c r="T24" s="117"/>
      <c r="U24" s="117">
        <v>2</v>
      </c>
      <c r="V24" s="117"/>
      <c r="W24" s="117"/>
      <c r="X24" s="117"/>
      <c r="Y24" s="117">
        <v>2</v>
      </c>
      <c r="Z24" s="117"/>
      <c r="AA24" s="117">
        <v>1</v>
      </c>
      <c r="AB24" s="117">
        <v>2</v>
      </c>
      <c r="AC24" s="117"/>
      <c r="AD24" s="117"/>
      <c r="AE24" s="117">
        <v>1</v>
      </c>
      <c r="AF24" s="117"/>
      <c r="AG24" s="117"/>
      <c r="AH24" s="117"/>
      <c r="AI24" s="117">
        <v>2</v>
      </c>
      <c r="AJ24" s="117"/>
      <c r="AK24" s="117"/>
      <c r="AL24" s="117"/>
      <c r="AM24" s="117"/>
      <c r="AN24" s="117"/>
    </row>
    <row r="25" spans="1:40" s="103" customFormat="1" ht="15.75">
      <c r="A25" s="116" t="s">
        <v>21</v>
      </c>
      <c r="B25" s="117"/>
      <c r="C25" s="117">
        <v>4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>
        <v>1</v>
      </c>
      <c r="R25" s="117"/>
      <c r="S25" s="117">
        <v>13</v>
      </c>
      <c r="T25" s="117"/>
      <c r="U25" s="117">
        <v>3</v>
      </c>
      <c r="V25" s="117"/>
      <c r="W25" s="117"/>
      <c r="X25" s="117"/>
      <c r="Y25" s="117">
        <v>2</v>
      </c>
      <c r="Z25" s="117"/>
      <c r="AA25" s="117"/>
      <c r="AB25" s="117">
        <v>10</v>
      </c>
      <c r="AC25" s="117"/>
      <c r="AD25" s="117"/>
      <c r="AE25" s="117"/>
      <c r="AF25" s="117"/>
      <c r="AG25" s="117"/>
      <c r="AH25" s="117"/>
      <c r="AI25" s="117">
        <v>1</v>
      </c>
      <c r="AJ25" s="117"/>
      <c r="AK25" s="117"/>
      <c r="AL25" s="117"/>
      <c r="AM25" s="117"/>
      <c r="AN25" s="117"/>
    </row>
    <row r="26" spans="1:40" s="103" customFormat="1" ht="15.75">
      <c r="A26" s="116" t="s">
        <v>22</v>
      </c>
      <c r="B26" s="117"/>
      <c r="C26" s="117"/>
      <c r="D26" s="117">
        <v>3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>
        <v>1</v>
      </c>
      <c r="T26" s="117"/>
      <c r="U26" s="117">
        <v>1</v>
      </c>
      <c r="V26" s="117"/>
      <c r="W26" s="117"/>
      <c r="X26" s="117"/>
      <c r="Y26" s="117">
        <v>1</v>
      </c>
      <c r="Z26" s="117">
        <v>1</v>
      </c>
      <c r="AA26" s="117"/>
      <c r="AB26" s="117">
        <v>3</v>
      </c>
      <c r="AC26" s="117">
        <v>1</v>
      </c>
      <c r="AD26" s="117"/>
      <c r="AE26" s="117">
        <v>1</v>
      </c>
      <c r="AF26" s="117"/>
      <c r="AG26" s="117"/>
      <c r="AH26" s="117">
        <v>1</v>
      </c>
      <c r="AI26" s="117">
        <v>1</v>
      </c>
      <c r="AJ26" s="117"/>
      <c r="AK26" s="117"/>
      <c r="AL26" s="117"/>
      <c r="AM26" s="117"/>
      <c r="AN26" s="117"/>
    </row>
    <row r="27" spans="1:40" s="103" customFormat="1" ht="15.75">
      <c r="A27" s="116" t="s">
        <v>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v>5</v>
      </c>
      <c r="P27" s="117"/>
      <c r="Q27" s="117"/>
      <c r="R27" s="117"/>
      <c r="S27" s="117">
        <v>30</v>
      </c>
      <c r="T27" s="117"/>
      <c r="U27" s="117"/>
      <c r="V27" s="117"/>
      <c r="W27" s="117"/>
      <c r="X27" s="117"/>
      <c r="Y27" s="117">
        <v>7</v>
      </c>
      <c r="Z27" s="117"/>
      <c r="AA27" s="117">
        <v>1</v>
      </c>
      <c r="AB27" s="117">
        <v>1</v>
      </c>
      <c r="AC27" s="117">
        <v>1</v>
      </c>
      <c r="AD27" s="117">
        <v>1</v>
      </c>
      <c r="AE27" s="117"/>
      <c r="AF27" s="117"/>
      <c r="AG27" s="117"/>
      <c r="AH27" s="117"/>
      <c r="AI27" s="117">
        <v>1</v>
      </c>
      <c r="AJ27" s="117"/>
      <c r="AK27" s="117"/>
      <c r="AL27" s="117"/>
      <c r="AM27" s="117"/>
      <c r="AN27" s="117"/>
    </row>
    <row r="28" spans="1:40" s="103" customFormat="1" ht="15.75">
      <c r="A28" s="116" t="s">
        <v>24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>
        <v>1</v>
      </c>
      <c r="T28" s="117"/>
      <c r="U28" s="117"/>
      <c r="V28" s="117"/>
      <c r="W28" s="117"/>
      <c r="X28" s="117"/>
      <c r="Y28" s="117">
        <v>2</v>
      </c>
      <c r="Z28" s="117"/>
      <c r="AA28" s="117">
        <v>1</v>
      </c>
      <c r="AB28" s="117">
        <v>3</v>
      </c>
      <c r="AC28" s="117"/>
      <c r="AD28" s="117"/>
      <c r="AE28" s="117">
        <v>1</v>
      </c>
      <c r="AF28" s="117"/>
      <c r="AG28" s="117"/>
      <c r="AH28" s="117">
        <v>1</v>
      </c>
      <c r="AI28" s="117">
        <v>1</v>
      </c>
      <c r="AJ28" s="117"/>
      <c r="AK28" s="117"/>
      <c r="AL28" s="117"/>
      <c r="AM28" s="117"/>
      <c r="AN28" s="117"/>
    </row>
    <row r="29" spans="1:40" s="103" customFormat="1" ht="16.5" customHeight="1">
      <c r="A29" s="116" t="s">
        <v>25</v>
      </c>
      <c r="B29" s="117"/>
      <c r="C29" s="117"/>
      <c r="D29" s="117"/>
      <c r="E29" s="117"/>
      <c r="F29" s="117"/>
      <c r="G29" s="117">
        <v>2</v>
      </c>
      <c r="H29" s="117"/>
      <c r="I29" s="117">
        <v>2</v>
      </c>
      <c r="J29" s="117">
        <v>1</v>
      </c>
      <c r="K29" s="117"/>
      <c r="L29" s="117"/>
      <c r="M29" s="117"/>
      <c r="N29" s="117"/>
      <c r="O29" s="117">
        <v>1</v>
      </c>
      <c r="P29" s="117"/>
      <c r="Q29" s="117"/>
      <c r="R29" s="117"/>
      <c r="S29" s="117"/>
      <c r="T29" s="117"/>
      <c r="U29" s="117">
        <v>2</v>
      </c>
      <c r="V29" s="117"/>
      <c r="W29" s="117"/>
      <c r="X29" s="117">
        <v>1</v>
      </c>
      <c r="Y29" s="117">
        <v>2</v>
      </c>
      <c r="Z29" s="117"/>
      <c r="AA29" s="117">
        <v>1</v>
      </c>
      <c r="AB29" s="117">
        <v>2</v>
      </c>
      <c r="AC29" s="117"/>
      <c r="AD29" s="117"/>
      <c r="AE29" s="117"/>
      <c r="AF29" s="117"/>
      <c r="AG29" s="117"/>
      <c r="AH29" s="117">
        <v>1</v>
      </c>
      <c r="AI29" s="117">
        <v>2</v>
      </c>
      <c r="AJ29" s="117"/>
      <c r="AK29" s="117"/>
      <c r="AL29" s="117"/>
      <c r="AM29" s="117"/>
      <c r="AN29" s="117"/>
    </row>
    <row r="30" spans="1:40" s="103" customFormat="1" ht="15.75">
      <c r="A30" s="116" t="s">
        <v>26</v>
      </c>
      <c r="B30" s="117"/>
      <c r="C30" s="117"/>
      <c r="D30" s="117"/>
      <c r="E30" s="117">
        <v>4</v>
      </c>
      <c r="F30" s="117"/>
      <c r="G30" s="117"/>
      <c r="H30" s="117"/>
      <c r="I30" s="117"/>
      <c r="J30" s="117">
        <v>1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>
        <v>2</v>
      </c>
      <c r="V30" s="117"/>
      <c r="W30" s="117"/>
      <c r="X30" s="117"/>
      <c r="Y30" s="117"/>
      <c r="Z30" s="117"/>
      <c r="AA30" s="117"/>
      <c r="AB30" s="117">
        <v>1</v>
      </c>
      <c r="AC30" s="117"/>
      <c r="AD30" s="117"/>
      <c r="AE30" s="117"/>
      <c r="AF30" s="117"/>
      <c r="AG30" s="117">
        <v>2</v>
      </c>
      <c r="AH30" s="117"/>
      <c r="AI30" s="117">
        <v>1</v>
      </c>
      <c r="AJ30" s="117"/>
      <c r="AK30" s="117"/>
      <c r="AL30" s="117"/>
      <c r="AM30" s="117"/>
      <c r="AN30" s="117"/>
    </row>
    <row r="31" spans="1:40" s="103" customFormat="1" ht="15.75">
      <c r="A31" s="116" t="s">
        <v>27</v>
      </c>
      <c r="B31" s="117"/>
      <c r="C31" s="117"/>
      <c r="D31" s="117"/>
      <c r="E31" s="117"/>
      <c r="F31" s="117">
        <v>1</v>
      </c>
      <c r="G31" s="117"/>
      <c r="H31" s="117"/>
      <c r="I31" s="117">
        <v>1</v>
      </c>
      <c r="J31" s="117">
        <v>1</v>
      </c>
      <c r="K31" s="117">
        <v>1</v>
      </c>
      <c r="L31" s="117"/>
      <c r="M31" s="117"/>
      <c r="N31" s="117"/>
      <c r="O31" s="117"/>
      <c r="P31" s="117">
        <v>1</v>
      </c>
      <c r="Q31" s="117"/>
      <c r="R31" s="117"/>
      <c r="S31" s="117">
        <v>3</v>
      </c>
      <c r="T31" s="117"/>
      <c r="U31" s="117">
        <v>2</v>
      </c>
      <c r="V31" s="117"/>
      <c r="W31" s="117"/>
      <c r="X31" s="117"/>
      <c r="Y31" s="117">
        <v>1</v>
      </c>
      <c r="Z31" s="117"/>
      <c r="AA31" s="117">
        <v>1</v>
      </c>
      <c r="AB31" s="117">
        <v>3</v>
      </c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1:40" s="103" customFormat="1" ht="16.5" thickBot="1">
      <c r="A32" s="120" t="s">
        <v>28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v>4</v>
      </c>
      <c r="P32" s="117"/>
      <c r="Q32" s="117"/>
      <c r="R32" s="117"/>
      <c r="S32" s="117">
        <v>2</v>
      </c>
      <c r="T32" s="117"/>
      <c r="U32" s="117"/>
      <c r="V32" s="117"/>
      <c r="W32" s="117">
        <v>1</v>
      </c>
      <c r="X32" s="117">
        <v>1</v>
      </c>
      <c r="Y32" s="117">
        <v>2</v>
      </c>
      <c r="Z32" s="117"/>
      <c r="AA32" s="117"/>
      <c r="AB32" s="117">
        <v>2</v>
      </c>
      <c r="AC32" s="117"/>
      <c r="AD32" s="117">
        <v>7</v>
      </c>
      <c r="AE32" s="117">
        <v>2</v>
      </c>
      <c r="AF32" s="117"/>
      <c r="AG32" s="117"/>
      <c r="AH32" s="117"/>
      <c r="AI32" s="117">
        <v>1</v>
      </c>
      <c r="AJ32" s="117"/>
      <c r="AK32" s="117"/>
      <c r="AL32" s="117"/>
      <c r="AM32" s="117"/>
      <c r="AN32" s="117"/>
    </row>
    <row r="33" spans="1:40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>
        <v>2</v>
      </c>
      <c r="R33" s="119"/>
      <c r="S33" s="119">
        <v>1</v>
      </c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</row>
    <row r="34" spans="1:40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  <row r="35" spans="1:13" ht="15">
      <c r="A35" s="94"/>
      <c r="B35" s="93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5"/>
  <sheetViews>
    <sheetView zoomScale="82" zoomScaleNormal="82" zoomScalePageLayoutView="0" workbookViewId="0" topLeftCell="C1">
      <selection activeCell="AC42" sqref="AC42"/>
    </sheetView>
  </sheetViews>
  <sheetFormatPr defaultColWidth="9.140625" defaultRowHeight="15"/>
  <cols>
    <col min="1" max="1" width="24.8515625" style="0" customWidth="1"/>
    <col min="2" max="2" width="14.28125" style="0" customWidth="1"/>
    <col min="3" max="3" width="10.421875" style="0" customWidth="1"/>
    <col min="4" max="4" width="11.28125" style="0" customWidth="1"/>
    <col min="5" max="5" width="11.421875" style="0" customWidth="1"/>
    <col min="6" max="6" width="11.00390625" style="0" customWidth="1"/>
    <col min="7" max="7" width="11.57421875" style="0" customWidth="1"/>
    <col min="8" max="9" width="11.28125" style="0" customWidth="1"/>
    <col min="10" max="10" width="13.8515625" style="0" customWidth="1"/>
    <col min="11" max="11" width="11.8515625" style="0" customWidth="1"/>
    <col min="12" max="12" width="12.8515625" style="0" customWidth="1"/>
    <col min="13" max="13" width="11.00390625" style="0" customWidth="1"/>
    <col min="14" max="14" width="11.421875" style="0" customWidth="1"/>
    <col min="15" max="15" width="11.7109375" style="0" customWidth="1"/>
    <col min="16" max="16" width="12.7109375" style="0" customWidth="1"/>
    <col min="17" max="17" width="11.7109375" style="0" customWidth="1"/>
    <col min="18" max="18" width="12.00390625" style="0" customWidth="1"/>
    <col min="19" max="19" width="11.8515625" style="0" customWidth="1"/>
    <col min="20" max="20" width="11.421875" style="0" customWidth="1"/>
    <col min="21" max="21" width="11.28125" style="0" customWidth="1"/>
    <col min="22" max="22" width="13.7109375" style="0" customWidth="1"/>
    <col min="23" max="23" width="14.140625" style="0" customWidth="1"/>
    <col min="24" max="24" width="19.7109375" style="0" customWidth="1"/>
    <col min="25" max="26" width="11.00390625" style="0" customWidth="1"/>
    <col min="27" max="28" width="11.421875" style="0" customWidth="1"/>
    <col min="29" max="30" width="11.28125" style="0" customWidth="1"/>
  </cols>
  <sheetData>
    <row r="1" spans="1:30" ht="15">
      <c r="A1" s="50" t="s">
        <v>65</v>
      </c>
      <c r="B1" s="146">
        <v>43498</v>
      </c>
      <c r="C1" s="146">
        <v>43516</v>
      </c>
      <c r="D1" s="146">
        <v>43524</v>
      </c>
      <c r="E1" s="146">
        <v>43539</v>
      </c>
      <c r="F1" s="146">
        <v>43551</v>
      </c>
      <c r="G1" s="146">
        <v>43553</v>
      </c>
      <c r="H1" s="146">
        <v>43560</v>
      </c>
      <c r="I1" s="146">
        <v>43572</v>
      </c>
      <c r="J1" s="146">
        <v>43574</v>
      </c>
      <c r="K1" s="146">
        <v>43600</v>
      </c>
      <c r="L1" s="146">
        <v>43609</v>
      </c>
      <c r="M1" s="146">
        <v>43614</v>
      </c>
      <c r="N1" s="146">
        <v>43637</v>
      </c>
      <c r="O1" s="146">
        <v>43644</v>
      </c>
      <c r="P1" s="146">
        <v>43658</v>
      </c>
      <c r="Q1" s="146">
        <v>43665</v>
      </c>
      <c r="R1" s="146">
        <v>43677</v>
      </c>
      <c r="S1" s="146">
        <v>43686</v>
      </c>
      <c r="T1" s="146">
        <v>43692</v>
      </c>
      <c r="U1" s="146">
        <v>43705</v>
      </c>
      <c r="V1" s="146">
        <v>43728</v>
      </c>
      <c r="W1" s="146">
        <v>43735</v>
      </c>
      <c r="X1" s="146">
        <v>43760</v>
      </c>
      <c r="Y1" s="146">
        <v>43767</v>
      </c>
      <c r="Z1" s="146">
        <v>43763</v>
      </c>
      <c r="AA1" s="146">
        <v>43797</v>
      </c>
      <c r="AB1" s="146">
        <v>43798</v>
      </c>
      <c r="AC1" s="146">
        <v>43812</v>
      </c>
      <c r="AD1" s="146">
        <v>43816</v>
      </c>
    </row>
    <row r="2" spans="1:31" s="145" customFormat="1" ht="207.75" customHeight="1">
      <c r="A2" s="173" t="s">
        <v>66</v>
      </c>
      <c r="B2" s="175" t="s">
        <v>209</v>
      </c>
      <c r="C2" s="175" t="s">
        <v>210</v>
      </c>
      <c r="D2" s="175" t="s">
        <v>211</v>
      </c>
      <c r="E2" s="175" t="s">
        <v>212</v>
      </c>
      <c r="F2" s="175" t="s">
        <v>213</v>
      </c>
      <c r="G2" s="175" t="s">
        <v>214</v>
      </c>
      <c r="H2" s="175" t="s">
        <v>215</v>
      </c>
      <c r="I2" s="175" t="s">
        <v>216</v>
      </c>
      <c r="J2" s="175" t="s">
        <v>217</v>
      </c>
      <c r="K2" s="175" t="s">
        <v>218</v>
      </c>
      <c r="L2" s="175" t="s">
        <v>216</v>
      </c>
      <c r="M2" s="175" t="s">
        <v>219</v>
      </c>
      <c r="N2" s="175" t="s">
        <v>220</v>
      </c>
      <c r="O2" s="175" t="s">
        <v>221</v>
      </c>
      <c r="P2" s="175" t="s">
        <v>222</v>
      </c>
      <c r="Q2" s="175" t="s">
        <v>223</v>
      </c>
      <c r="R2" s="175" t="s">
        <v>224</v>
      </c>
      <c r="S2" s="175" t="s">
        <v>225</v>
      </c>
      <c r="T2" s="175" t="s">
        <v>226</v>
      </c>
      <c r="U2" s="175" t="s">
        <v>227</v>
      </c>
      <c r="V2" s="175" t="s">
        <v>228</v>
      </c>
      <c r="W2" s="175" t="s">
        <v>229</v>
      </c>
      <c r="X2" s="176" t="s">
        <v>230</v>
      </c>
      <c r="Y2" s="175" t="s">
        <v>231</v>
      </c>
      <c r="Z2" s="175" t="s">
        <v>232</v>
      </c>
      <c r="AA2" s="175" t="s">
        <v>233</v>
      </c>
      <c r="AB2" s="175" t="s">
        <v>234</v>
      </c>
      <c r="AC2" s="175" t="s">
        <v>235</v>
      </c>
      <c r="AD2" s="175" t="s">
        <v>236</v>
      </c>
      <c r="AE2" s="177"/>
    </row>
    <row r="3" spans="1:40" s="148" customFormat="1" ht="15">
      <c r="A3" s="147" t="s">
        <v>35</v>
      </c>
      <c r="B3" s="147">
        <v>59</v>
      </c>
      <c r="C3" s="147">
        <v>25</v>
      </c>
      <c r="D3" s="147">
        <v>44</v>
      </c>
      <c r="E3" s="147">
        <v>21</v>
      </c>
      <c r="F3" s="147">
        <v>11</v>
      </c>
      <c r="G3" s="147">
        <v>27</v>
      </c>
      <c r="H3" s="147">
        <v>10</v>
      </c>
      <c r="I3" s="147">
        <v>12</v>
      </c>
      <c r="J3" s="147">
        <v>42</v>
      </c>
      <c r="K3" s="147">
        <v>9</v>
      </c>
      <c r="L3" s="147">
        <v>44</v>
      </c>
      <c r="M3" s="147">
        <v>113</v>
      </c>
      <c r="N3" s="147">
        <v>6</v>
      </c>
      <c r="O3" s="147">
        <v>30</v>
      </c>
      <c r="P3" s="147">
        <v>20</v>
      </c>
      <c r="Q3" s="147">
        <v>25</v>
      </c>
      <c r="R3" s="147">
        <v>16</v>
      </c>
      <c r="S3" s="147">
        <v>110</v>
      </c>
      <c r="T3" s="147">
        <v>24</v>
      </c>
      <c r="U3" s="147">
        <v>13</v>
      </c>
      <c r="V3" s="147">
        <v>37</v>
      </c>
      <c r="W3" s="147">
        <v>28</v>
      </c>
      <c r="X3" s="147">
        <v>59</v>
      </c>
      <c r="Y3" s="147">
        <v>58</v>
      </c>
      <c r="Z3" s="147">
        <v>91</v>
      </c>
      <c r="AA3" s="147">
        <v>30</v>
      </c>
      <c r="AB3" s="147">
        <v>50</v>
      </c>
      <c r="AC3" s="147">
        <v>36</v>
      </c>
      <c r="AD3" s="147">
        <v>79</v>
      </c>
      <c r="AE3" s="148">
        <v>0</v>
      </c>
      <c r="AF3" s="148">
        <v>0</v>
      </c>
      <c r="AG3" s="148">
        <v>0</v>
      </c>
      <c r="AH3" s="148">
        <v>0</v>
      </c>
      <c r="AI3" s="148">
        <v>0</v>
      </c>
      <c r="AJ3" s="148">
        <v>0</v>
      </c>
      <c r="AK3" s="148">
        <v>0</v>
      </c>
      <c r="AL3" s="148">
        <v>0</v>
      </c>
      <c r="AM3" s="148">
        <v>0</v>
      </c>
      <c r="AN3" s="148">
        <v>0</v>
      </c>
    </row>
    <row r="4" spans="1:40" s="148" customFormat="1" ht="15">
      <c r="A4" s="147" t="s">
        <v>0</v>
      </c>
      <c r="B4" s="149">
        <v>37</v>
      </c>
      <c r="C4" s="149">
        <v>19</v>
      </c>
      <c r="D4" s="149">
        <v>36</v>
      </c>
      <c r="E4" s="149">
        <v>4</v>
      </c>
      <c r="F4" s="149">
        <v>8</v>
      </c>
      <c r="G4" s="149">
        <v>14</v>
      </c>
      <c r="H4" s="149">
        <v>7</v>
      </c>
      <c r="I4" s="149">
        <v>6</v>
      </c>
      <c r="J4" s="149">
        <v>29</v>
      </c>
      <c r="K4" s="149">
        <v>6</v>
      </c>
      <c r="L4" s="149">
        <v>10</v>
      </c>
      <c r="M4" s="149">
        <v>68</v>
      </c>
      <c r="N4" s="149">
        <v>6</v>
      </c>
      <c r="O4" s="149">
        <v>21</v>
      </c>
      <c r="P4" s="149">
        <v>14</v>
      </c>
      <c r="Q4" s="149">
        <v>21</v>
      </c>
      <c r="R4" s="149">
        <v>9</v>
      </c>
      <c r="S4" s="149">
        <v>2</v>
      </c>
      <c r="T4" s="149">
        <v>16</v>
      </c>
      <c r="U4" s="149">
        <v>12</v>
      </c>
      <c r="V4" s="149">
        <v>21</v>
      </c>
      <c r="W4" s="149">
        <v>23</v>
      </c>
      <c r="X4" s="149">
        <v>32</v>
      </c>
      <c r="Y4" s="149">
        <v>41</v>
      </c>
      <c r="Z4" s="149">
        <v>56</v>
      </c>
      <c r="AA4" s="149">
        <v>22</v>
      </c>
      <c r="AB4" s="149">
        <v>36</v>
      </c>
      <c r="AC4" s="149">
        <v>27</v>
      </c>
      <c r="AD4" s="149">
        <v>47</v>
      </c>
      <c r="AE4" s="148">
        <v>0</v>
      </c>
      <c r="AF4" s="148">
        <v>0</v>
      </c>
      <c r="AG4" s="148">
        <v>0</v>
      </c>
      <c r="AH4" s="148">
        <v>0</v>
      </c>
      <c r="AI4" s="148">
        <v>0</v>
      </c>
      <c r="AJ4" s="148">
        <v>0</v>
      </c>
      <c r="AK4" s="148">
        <v>0</v>
      </c>
      <c r="AL4" s="148">
        <v>0</v>
      </c>
      <c r="AM4" s="148">
        <v>0</v>
      </c>
      <c r="AN4" s="148">
        <v>0</v>
      </c>
    </row>
    <row r="5" spans="1:30" ht="15">
      <c r="A5" s="50" t="s">
        <v>1</v>
      </c>
      <c r="B5" s="50">
        <v>33</v>
      </c>
      <c r="C5" s="50">
        <v>18</v>
      </c>
      <c r="D5" s="50">
        <v>33</v>
      </c>
      <c r="E5" s="50">
        <v>4</v>
      </c>
      <c r="F5" s="50">
        <v>8</v>
      </c>
      <c r="G5" s="50">
        <v>13</v>
      </c>
      <c r="H5" s="50">
        <v>7</v>
      </c>
      <c r="I5" s="50">
        <v>6</v>
      </c>
      <c r="J5" s="50">
        <v>28</v>
      </c>
      <c r="K5" s="50">
        <v>6</v>
      </c>
      <c r="L5" s="50">
        <v>5</v>
      </c>
      <c r="M5" s="50">
        <v>65</v>
      </c>
      <c r="N5" s="50">
        <v>4</v>
      </c>
      <c r="O5" s="50">
        <v>20</v>
      </c>
      <c r="P5" s="50">
        <v>13</v>
      </c>
      <c r="Q5" s="50">
        <v>21</v>
      </c>
      <c r="R5" s="50">
        <v>8</v>
      </c>
      <c r="S5" s="50">
        <v>1</v>
      </c>
      <c r="T5" s="50">
        <v>16</v>
      </c>
      <c r="U5" s="50">
        <v>12</v>
      </c>
      <c r="V5" s="50">
        <v>17</v>
      </c>
      <c r="W5" s="50">
        <v>21</v>
      </c>
      <c r="X5" s="50">
        <v>31</v>
      </c>
      <c r="Y5" s="50">
        <v>37</v>
      </c>
      <c r="Z5" s="50">
        <v>54</v>
      </c>
      <c r="AA5" s="50">
        <v>21</v>
      </c>
      <c r="AB5" s="50">
        <v>36</v>
      </c>
      <c r="AC5" s="50">
        <v>23</v>
      </c>
      <c r="AD5" s="50">
        <v>45</v>
      </c>
    </row>
    <row r="6" spans="1:30" ht="15">
      <c r="A6" s="50" t="s">
        <v>2</v>
      </c>
      <c r="B6" s="50">
        <v>4</v>
      </c>
      <c r="C6" s="50">
        <v>1</v>
      </c>
      <c r="D6" s="50">
        <v>3</v>
      </c>
      <c r="E6" s="50"/>
      <c r="F6" s="50"/>
      <c r="G6" s="50">
        <v>1</v>
      </c>
      <c r="H6" s="50"/>
      <c r="I6" s="50"/>
      <c r="J6" s="50">
        <v>1</v>
      </c>
      <c r="K6" s="50"/>
      <c r="L6" s="50">
        <v>5</v>
      </c>
      <c r="M6" s="50">
        <v>3</v>
      </c>
      <c r="N6" s="50">
        <v>2</v>
      </c>
      <c r="O6" s="50">
        <v>1</v>
      </c>
      <c r="P6" s="50">
        <v>1</v>
      </c>
      <c r="Q6" s="50"/>
      <c r="R6" s="50">
        <v>1</v>
      </c>
      <c r="S6" s="50">
        <v>1</v>
      </c>
      <c r="T6" s="50"/>
      <c r="U6" s="50"/>
      <c r="V6" s="50">
        <v>4</v>
      </c>
      <c r="W6" s="50">
        <v>2</v>
      </c>
      <c r="X6" s="50">
        <v>1</v>
      </c>
      <c r="Y6" s="50">
        <v>4</v>
      </c>
      <c r="Z6" s="50">
        <v>2</v>
      </c>
      <c r="AA6" s="50">
        <v>1</v>
      </c>
      <c r="AB6" s="50"/>
      <c r="AC6" s="50">
        <v>4</v>
      </c>
      <c r="AD6" s="50">
        <v>2</v>
      </c>
    </row>
    <row r="7" spans="1:40" s="148" customFormat="1" ht="15">
      <c r="A7" s="147" t="s">
        <v>3</v>
      </c>
      <c r="B7" s="149">
        <v>13</v>
      </c>
      <c r="C7" s="149">
        <v>5</v>
      </c>
      <c r="D7" s="149">
        <v>5</v>
      </c>
      <c r="E7" s="149">
        <v>9</v>
      </c>
      <c r="F7" s="149">
        <v>1</v>
      </c>
      <c r="G7" s="149">
        <v>4</v>
      </c>
      <c r="H7" s="149">
        <v>1</v>
      </c>
      <c r="I7" s="149">
        <v>2</v>
      </c>
      <c r="J7" s="149">
        <v>8</v>
      </c>
      <c r="K7" s="149">
        <v>3</v>
      </c>
      <c r="L7" s="149">
        <v>2</v>
      </c>
      <c r="M7" s="149">
        <v>7</v>
      </c>
      <c r="N7" s="149">
        <v>0</v>
      </c>
      <c r="O7" s="149">
        <v>2</v>
      </c>
      <c r="P7" s="149">
        <v>0</v>
      </c>
      <c r="Q7" s="149">
        <v>2</v>
      </c>
      <c r="R7" s="149">
        <v>0</v>
      </c>
      <c r="S7" s="149">
        <v>6</v>
      </c>
      <c r="T7" s="149">
        <v>0</v>
      </c>
      <c r="U7" s="149">
        <v>0</v>
      </c>
      <c r="V7" s="149">
        <v>6</v>
      </c>
      <c r="W7" s="149">
        <v>1</v>
      </c>
      <c r="X7" s="149">
        <v>6</v>
      </c>
      <c r="Y7" s="149">
        <v>8</v>
      </c>
      <c r="Z7" s="149">
        <v>4</v>
      </c>
      <c r="AA7" s="149">
        <v>2</v>
      </c>
      <c r="AB7" s="149">
        <v>1</v>
      </c>
      <c r="AC7" s="149">
        <v>6</v>
      </c>
      <c r="AD7" s="149">
        <v>0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</row>
    <row r="8" spans="1:30" ht="15">
      <c r="A8" s="50" t="s">
        <v>4</v>
      </c>
      <c r="B8" s="50">
        <v>1</v>
      </c>
      <c r="C8" s="50">
        <v>2</v>
      </c>
      <c r="D8" s="50">
        <v>2</v>
      </c>
      <c r="E8" s="50"/>
      <c r="F8" s="50"/>
      <c r="G8" s="50"/>
      <c r="H8" s="50"/>
      <c r="I8" s="50"/>
      <c r="J8" s="50">
        <v>1</v>
      </c>
      <c r="K8" s="50">
        <v>1</v>
      </c>
      <c r="L8" s="50">
        <v>1</v>
      </c>
      <c r="M8" s="50"/>
      <c r="N8" s="50"/>
      <c r="O8" s="50"/>
      <c r="P8" s="50"/>
      <c r="Q8" s="50">
        <v>1</v>
      </c>
      <c r="R8" s="50"/>
      <c r="S8" s="50">
        <v>1</v>
      </c>
      <c r="T8" s="50"/>
      <c r="U8" s="50"/>
      <c r="V8" s="50"/>
      <c r="W8" s="50"/>
      <c r="X8" s="50"/>
      <c r="Y8" s="50">
        <v>3</v>
      </c>
      <c r="Z8" s="50"/>
      <c r="AA8" s="50">
        <v>1</v>
      </c>
      <c r="AB8" s="50"/>
      <c r="AC8" s="50">
        <v>2</v>
      </c>
      <c r="AD8" s="50"/>
    </row>
    <row r="9" spans="1:30" ht="15">
      <c r="A9" s="50" t="s">
        <v>5</v>
      </c>
      <c r="B9" s="50">
        <v>1</v>
      </c>
      <c r="C9" s="50">
        <v>1</v>
      </c>
      <c r="D9" s="50"/>
      <c r="E9" s="50">
        <v>4</v>
      </c>
      <c r="F9" s="50"/>
      <c r="G9" s="50"/>
      <c r="H9" s="50"/>
      <c r="I9" s="50">
        <v>1</v>
      </c>
      <c r="J9" s="50"/>
      <c r="K9" s="50">
        <v>2</v>
      </c>
      <c r="L9" s="50">
        <v>1</v>
      </c>
      <c r="M9" s="50">
        <v>4</v>
      </c>
      <c r="N9" s="50"/>
      <c r="O9" s="50"/>
      <c r="P9" s="50"/>
      <c r="Q9" s="50"/>
      <c r="R9" s="50"/>
      <c r="S9" s="50">
        <v>1</v>
      </c>
      <c r="T9" s="50"/>
      <c r="U9" s="50"/>
      <c r="V9" s="50">
        <v>2</v>
      </c>
      <c r="W9" s="50">
        <v>1</v>
      </c>
      <c r="X9" s="50">
        <v>3</v>
      </c>
      <c r="Y9" s="50"/>
      <c r="Z9" s="50">
        <v>3</v>
      </c>
      <c r="AA9" s="50">
        <v>1</v>
      </c>
      <c r="AB9" s="50"/>
      <c r="AC9" s="50"/>
      <c r="AD9" s="50"/>
    </row>
    <row r="10" spans="1:30" ht="15">
      <c r="A10" s="50" t="s">
        <v>6</v>
      </c>
      <c r="B10" s="50">
        <v>2</v>
      </c>
      <c r="C10" s="50">
        <v>2</v>
      </c>
      <c r="D10" s="50">
        <v>1</v>
      </c>
      <c r="E10" s="50">
        <v>2</v>
      </c>
      <c r="F10" s="50"/>
      <c r="G10" s="50"/>
      <c r="H10" s="50"/>
      <c r="I10" s="50"/>
      <c r="J10" s="50">
        <v>5</v>
      </c>
      <c r="K10" s="50"/>
      <c r="L10" s="50"/>
      <c r="M10" s="50"/>
      <c r="N10" s="50"/>
      <c r="O10" s="50">
        <v>1</v>
      </c>
      <c r="P10" s="50"/>
      <c r="Q10" s="50">
        <v>1</v>
      </c>
      <c r="R10" s="50"/>
      <c r="S10" s="50">
        <v>1</v>
      </c>
      <c r="T10" s="50"/>
      <c r="U10" s="50"/>
      <c r="V10" s="50">
        <v>2</v>
      </c>
      <c r="W10" s="50"/>
      <c r="X10" s="50"/>
      <c r="Y10" s="50">
        <v>1</v>
      </c>
      <c r="Z10" s="50"/>
      <c r="AA10" s="50"/>
      <c r="AB10" s="50"/>
      <c r="AC10" s="50"/>
      <c r="AD10" s="50"/>
    </row>
    <row r="11" spans="1:30" ht="15">
      <c r="A11" s="50" t="s">
        <v>7</v>
      </c>
      <c r="B11" s="50">
        <v>4</v>
      </c>
      <c r="C11" s="50"/>
      <c r="D11" s="50"/>
      <c r="E11" s="50">
        <v>3</v>
      </c>
      <c r="F11" s="50">
        <v>1</v>
      </c>
      <c r="G11" s="50"/>
      <c r="H11" s="50">
        <v>1</v>
      </c>
      <c r="I11" s="50"/>
      <c r="J11" s="50">
        <v>2</v>
      </c>
      <c r="K11" s="50"/>
      <c r="L11" s="50"/>
      <c r="M11" s="50">
        <v>1</v>
      </c>
      <c r="N11" s="50"/>
      <c r="O11" s="50">
        <v>1</v>
      </c>
      <c r="P11" s="50"/>
      <c r="Q11" s="50"/>
      <c r="R11" s="50"/>
      <c r="S11" s="50">
        <v>1</v>
      </c>
      <c r="T11" s="50"/>
      <c r="U11" s="50"/>
      <c r="V11" s="50">
        <v>1</v>
      </c>
      <c r="W11" s="50"/>
      <c r="X11" s="50">
        <v>3</v>
      </c>
      <c r="Y11" s="50"/>
      <c r="Z11" s="50"/>
      <c r="AA11" s="50"/>
      <c r="AB11" s="50"/>
      <c r="AC11" s="50">
        <v>4</v>
      </c>
      <c r="AD11" s="50"/>
    </row>
    <row r="12" spans="1:30" ht="15">
      <c r="A12" s="50" t="s">
        <v>8</v>
      </c>
      <c r="B12" s="50">
        <v>4</v>
      </c>
      <c r="C12" s="50"/>
      <c r="D12" s="50">
        <v>1</v>
      </c>
      <c r="E12" s="50"/>
      <c r="F12" s="50"/>
      <c r="G12" s="50">
        <v>2</v>
      </c>
      <c r="H12" s="50"/>
      <c r="I12" s="50">
        <v>1</v>
      </c>
      <c r="J12" s="50"/>
      <c r="K12" s="50"/>
      <c r="L12" s="50"/>
      <c r="M12" s="50">
        <v>1</v>
      </c>
      <c r="N12" s="50"/>
      <c r="O12" s="50"/>
      <c r="P12" s="50"/>
      <c r="Q12" s="50"/>
      <c r="R12" s="50"/>
      <c r="S12" s="50">
        <v>1</v>
      </c>
      <c r="T12" s="50"/>
      <c r="U12" s="50"/>
      <c r="V12" s="50"/>
      <c r="W12" s="50"/>
      <c r="X12" s="50"/>
      <c r="Y12" s="50"/>
      <c r="Z12" s="50">
        <v>1</v>
      </c>
      <c r="AA12" s="50"/>
      <c r="AB12" s="50">
        <v>1</v>
      </c>
      <c r="AC12" s="50"/>
      <c r="AD12" s="50"/>
    </row>
    <row r="13" spans="1:30" ht="15">
      <c r="A13" s="50" t="s">
        <v>9</v>
      </c>
      <c r="B13" s="50">
        <v>1</v>
      </c>
      <c r="C13" s="50"/>
      <c r="D13" s="50">
        <v>1</v>
      </c>
      <c r="E13" s="50"/>
      <c r="F13" s="50"/>
      <c r="G13" s="50">
        <v>2</v>
      </c>
      <c r="H13" s="50"/>
      <c r="I13" s="50"/>
      <c r="J13" s="50"/>
      <c r="K13" s="50"/>
      <c r="L13" s="50"/>
      <c r="M13" s="50">
        <v>1</v>
      </c>
      <c r="N13" s="50"/>
      <c r="O13" s="50"/>
      <c r="P13" s="50"/>
      <c r="Q13" s="50"/>
      <c r="R13" s="50"/>
      <c r="S13" s="50">
        <v>1</v>
      </c>
      <c r="T13" s="50"/>
      <c r="U13" s="50"/>
      <c r="V13" s="50">
        <v>1</v>
      </c>
      <c r="W13" s="50"/>
      <c r="X13" s="50"/>
      <c r="Y13" s="50">
        <v>4</v>
      </c>
      <c r="Z13" s="50"/>
      <c r="AA13" s="50"/>
      <c r="AB13" s="50"/>
      <c r="AC13" s="50"/>
      <c r="AD13" s="50"/>
    </row>
    <row r="14" spans="1:40" s="148" customFormat="1" ht="15">
      <c r="A14" s="147" t="s">
        <v>10</v>
      </c>
      <c r="B14" s="149">
        <v>7</v>
      </c>
      <c r="C14" s="149">
        <v>1</v>
      </c>
      <c r="D14" s="149">
        <v>3</v>
      </c>
      <c r="E14" s="149">
        <v>8</v>
      </c>
      <c r="F14" s="149">
        <v>2</v>
      </c>
      <c r="G14" s="149">
        <v>9</v>
      </c>
      <c r="H14" s="149">
        <v>2</v>
      </c>
      <c r="I14" s="149">
        <v>4</v>
      </c>
      <c r="J14" s="149">
        <v>5</v>
      </c>
      <c r="K14" s="149">
        <v>0</v>
      </c>
      <c r="L14" s="149">
        <v>32</v>
      </c>
      <c r="M14" s="149">
        <v>38</v>
      </c>
      <c r="N14" s="149">
        <v>0</v>
      </c>
      <c r="O14" s="149">
        <v>7</v>
      </c>
      <c r="P14" s="149">
        <v>6</v>
      </c>
      <c r="Q14" s="149">
        <v>2</v>
      </c>
      <c r="R14" s="149">
        <v>7</v>
      </c>
      <c r="S14" s="149">
        <v>102</v>
      </c>
      <c r="T14" s="149">
        <v>8</v>
      </c>
      <c r="U14" s="149">
        <v>1</v>
      </c>
      <c r="V14" s="149">
        <v>10</v>
      </c>
      <c r="W14" s="149">
        <v>4</v>
      </c>
      <c r="X14" s="149">
        <v>21</v>
      </c>
      <c r="Y14" s="149">
        <v>9</v>
      </c>
      <c r="Z14" s="149">
        <v>31</v>
      </c>
      <c r="AA14" s="149">
        <v>6</v>
      </c>
      <c r="AB14" s="149">
        <v>13</v>
      </c>
      <c r="AC14" s="149">
        <v>3</v>
      </c>
      <c r="AD14" s="149">
        <v>32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48">
        <v>0</v>
      </c>
      <c r="AK14" s="148">
        <v>0</v>
      </c>
      <c r="AL14" s="148">
        <v>0</v>
      </c>
      <c r="AM14" s="148">
        <v>0</v>
      </c>
      <c r="AN14" s="148">
        <v>0</v>
      </c>
    </row>
    <row r="15" spans="1:30" ht="15">
      <c r="A15" s="50" t="s">
        <v>11</v>
      </c>
      <c r="B15" s="50"/>
      <c r="C15" s="50"/>
      <c r="D15" s="50">
        <v>1</v>
      </c>
      <c r="E15" s="50"/>
      <c r="F15" s="50"/>
      <c r="G15" s="50"/>
      <c r="H15" s="50"/>
      <c r="I15" s="50">
        <v>1</v>
      </c>
      <c r="J15" s="50"/>
      <c r="K15" s="50"/>
      <c r="L15" s="50">
        <v>3</v>
      </c>
      <c r="M15" s="50">
        <v>3</v>
      </c>
      <c r="N15" s="50"/>
      <c r="O15" s="50"/>
      <c r="P15" s="50">
        <v>1</v>
      </c>
      <c r="Q15" s="50"/>
      <c r="R15" s="50"/>
      <c r="S15" s="50">
        <v>4</v>
      </c>
      <c r="T15" s="50"/>
      <c r="U15" s="50"/>
      <c r="V15" s="50"/>
      <c r="W15" s="50"/>
      <c r="X15" s="50"/>
      <c r="Y15" s="50">
        <v>1</v>
      </c>
      <c r="Z15" s="50">
        <v>1</v>
      </c>
      <c r="AA15" s="50"/>
      <c r="AB15" s="50">
        <v>1</v>
      </c>
      <c r="AC15" s="50"/>
      <c r="AD15" s="50"/>
    </row>
    <row r="16" spans="1:30" ht="15">
      <c r="A16" s="50" t="s">
        <v>12</v>
      </c>
      <c r="B16" s="50">
        <v>1</v>
      </c>
      <c r="C16" s="50"/>
      <c r="D16" s="50"/>
      <c r="E16" s="50">
        <v>1</v>
      </c>
      <c r="F16" s="50"/>
      <c r="G16" s="50"/>
      <c r="H16" s="50"/>
      <c r="I16" s="50"/>
      <c r="J16" s="50"/>
      <c r="K16" s="50"/>
      <c r="L16" s="50"/>
      <c r="M16" s="50">
        <v>9</v>
      </c>
      <c r="N16" s="50"/>
      <c r="O16" s="50">
        <v>1</v>
      </c>
      <c r="P16" s="50"/>
      <c r="Q16" s="50">
        <v>1</v>
      </c>
      <c r="R16" s="50"/>
      <c r="S16" s="50">
        <v>5</v>
      </c>
      <c r="T16" s="50">
        <v>1</v>
      </c>
      <c r="U16" s="50"/>
      <c r="V16" s="50">
        <v>1</v>
      </c>
      <c r="W16" s="50"/>
      <c r="X16" s="50"/>
      <c r="Y16" s="50">
        <v>2</v>
      </c>
      <c r="Z16" s="50">
        <v>2</v>
      </c>
      <c r="AA16" s="50">
        <v>2</v>
      </c>
      <c r="AB16" s="50"/>
      <c r="AC16" s="50">
        <v>1</v>
      </c>
      <c r="AD16" s="50">
        <v>1</v>
      </c>
    </row>
    <row r="17" spans="1:30" ht="15">
      <c r="A17" s="50" t="s">
        <v>13</v>
      </c>
      <c r="B17" s="50">
        <v>2</v>
      </c>
      <c r="C17" s="50"/>
      <c r="D17" s="50"/>
      <c r="E17" s="50">
        <v>1</v>
      </c>
      <c r="F17" s="50"/>
      <c r="G17" s="50"/>
      <c r="H17" s="50"/>
      <c r="I17" s="50"/>
      <c r="J17" s="50"/>
      <c r="K17" s="50"/>
      <c r="L17" s="50">
        <v>2</v>
      </c>
      <c r="M17" s="50">
        <v>1</v>
      </c>
      <c r="N17" s="50"/>
      <c r="O17" s="50"/>
      <c r="P17" s="50"/>
      <c r="Q17" s="50"/>
      <c r="R17" s="50"/>
      <c r="S17" s="50">
        <v>3</v>
      </c>
      <c r="T17" s="50">
        <v>2</v>
      </c>
      <c r="U17" s="50"/>
      <c r="V17" s="50"/>
      <c r="W17" s="50"/>
      <c r="X17" s="50">
        <v>1</v>
      </c>
      <c r="Y17" s="50"/>
      <c r="Z17" s="50">
        <v>3</v>
      </c>
      <c r="AA17" s="50"/>
      <c r="AB17" s="50">
        <v>2</v>
      </c>
      <c r="AC17" s="50"/>
      <c r="AD17" s="50">
        <v>1</v>
      </c>
    </row>
    <row r="18" spans="1:30" ht="15">
      <c r="A18" s="50" t="s">
        <v>14</v>
      </c>
      <c r="B18" s="50">
        <v>1</v>
      </c>
      <c r="C18" s="50"/>
      <c r="D18" s="50"/>
      <c r="E18" s="50"/>
      <c r="F18" s="50"/>
      <c r="G18" s="50">
        <v>1</v>
      </c>
      <c r="H18" s="50"/>
      <c r="I18" s="50">
        <v>1</v>
      </c>
      <c r="J18" s="50">
        <v>2</v>
      </c>
      <c r="K18" s="50"/>
      <c r="L18" s="50">
        <v>3</v>
      </c>
      <c r="M18" s="50">
        <v>4</v>
      </c>
      <c r="N18" s="50"/>
      <c r="O18" s="50"/>
      <c r="P18" s="50"/>
      <c r="Q18" s="50">
        <v>1</v>
      </c>
      <c r="R18" s="50"/>
      <c r="S18" s="50">
        <v>20</v>
      </c>
      <c r="T18" s="50"/>
      <c r="U18" s="50"/>
      <c r="V18" s="50"/>
      <c r="W18" s="50"/>
      <c r="X18" s="50">
        <v>1</v>
      </c>
      <c r="Y18" s="50"/>
      <c r="Z18" s="50">
        <v>2</v>
      </c>
      <c r="AA18" s="50"/>
      <c r="AB18" s="50">
        <v>2</v>
      </c>
      <c r="AC18" s="50">
        <v>1</v>
      </c>
      <c r="AD18" s="50">
        <v>19</v>
      </c>
    </row>
    <row r="19" spans="1:30" ht="15">
      <c r="A19" s="50" t="s">
        <v>15</v>
      </c>
      <c r="B19" s="50"/>
      <c r="C19" s="50">
        <v>1</v>
      </c>
      <c r="D19" s="50"/>
      <c r="E19" s="50">
        <v>3</v>
      </c>
      <c r="F19" s="50"/>
      <c r="G19" s="50"/>
      <c r="H19" s="50">
        <v>1</v>
      </c>
      <c r="I19" s="50"/>
      <c r="J19" s="50">
        <v>1</v>
      </c>
      <c r="K19" s="50"/>
      <c r="L19" s="50">
        <v>2</v>
      </c>
      <c r="M19" s="50">
        <v>3</v>
      </c>
      <c r="N19" s="50"/>
      <c r="O19" s="50">
        <v>2</v>
      </c>
      <c r="P19" s="50"/>
      <c r="Q19" s="50"/>
      <c r="R19" s="50"/>
      <c r="S19" s="50"/>
      <c r="T19" s="50"/>
      <c r="U19" s="50"/>
      <c r="V19" s="50"/>
      <c r="W19" s="50"/>
      <c r="X19" s="50">
        <v>3</v>
      </c>
      <c r="Y19" s="50"/>
      <c r="Z19" s="50"/>
      <c r="AA19" s="50"/>
      <c r="AB19" s="50"/>
      <c r="AC19" s="50"/>
      <c r="AD19" s="50">
        <v>2</v>
      </c>
    </row>
    <row r="20" spans="1:30" ht="15">
      <c r="A20" s="50" t="s">
        <v>16</v>
      </c>
      <c r="B20" s="50">
        <v>1</v>
      </c>
      <c r="C20" s="50"/>
      <c r="D20" s="50"/>
      <c r="E20" s="50"/>
      <c r="F20" s="50">
        <v>1</v>
      </c>
      <c r="G20" s="50">
        <v>1</v>
      </c>
      <c r="H20" s="50"/>
      <c r="I20" s="50"/>
      <c r="J20" s="50"/>
      <c r="K20" s="50"/>
      <c r="L20" s="50">
        <v>2</v>
      </c>
      <c r="M20" s="50">
        <v>5</v>
      </c>
      <c r="N20" s="50"/>
      <c r="O20" s="50"/>
      <c r="P20" s="50">
        <v>1</v>
      </c>
      <c r="Q20" s="50"/>
      <c r="R20" s="50"/>
      <c r="S20" s="50">
        <v>2</v>
      </c>
      <c r="T20" s="50"/>
      <c r="U20" s="50"/>
      <c r="V20" s="50"/>
      <c r="W20" s="50"/>
      <c r="X20" s="50">
        <v>2</v>
      </c>
      <c r="Y20" s="50">
        <v>1</v>
      </c>
      <c r="Z20" s="50">
        <v>1</v>
      </c>
      <c r="AA20" s="50"/>
      <c r="AB20" s="50"/>
      <c r="AC20" s="50"/>
      <c r="AD20" s="50">
        <v>1</v>
      </c>
    </row>
    <row r="21" spans="1:30" ht="15">
      <c r="A21" s="50" t="s">
        <v>17</v>
      </c>
      <c r="B21" s="50">
        <v>1</v>
      </c>
      <c r="C21" s="50"/>
      <c r="D21" s="50"/>
      <c r="E21" s="50"/>
      <c r="F21" s="50"/>
      <c r="G21" s="50"/>
      <c r="H21" s="50"/>
      <c r="I21" s="50"/>
      <c r="J21" s="50">
        <v>1</v>
      </c>
      <c r="K21" s="50"/>
      <c r="L21" s="50">
        <v>2</v>
      </c>
      <c r="M21" s="50">
        <v>3</v>
      </c>
      <c r="N21" s="50"/>
      <c r="O21" s="50">
        <v>2</v>
      </c>
      <c r="P21" s="50"/>
      <c r="Q21" s="50"/>
      <c r="R21" s="50">
        <v>3</v>
      </c>
      <c r="S21" s="50">
        <v>8</v>
      </c>
      <c r="T21" s="50">
        <v>1</v>
      </c>
      <c r="U21" s="50"/>
      <c r="V21" s="50"/>
      <c r="W21" s="50"/>
      <c r="X21" s="50">
        <v>3</v>
      </c>
      <c r="Y21" s="50">
        <v>1</v>
      </c>
      <c r="Z21" s="50">
        <v>4</v>
      </c>
      <c r="AA21" s="50">
        <v>1</v>
      </c>
      <c r="AB21" s="50">
        <v>2</v>
      </c>
      <c r="AC21" s="50">
        <v>1</v>
      </c>
      <c r="AD21" s="50">
        <v>3</v>
      </c>
    </row>
    <row r="22" spans="1:30" ht="15">
      <c r="A22" s="50" t="s">
        <v>18</v>
      </c>
      <c r="B22" s="50"/>
      <c r="C22" s="50"/>
      <c r="D22" s="50"/>
      <c r="E22" s="50"/>
      <c r="F22" s="50"/>
      <c r="G22" s="50">
        <v>2</v>
      </c>
      <c r="H22" s="50"/>
      <c r="I22" s="50"/>
      <c r="J22" s="50"/>
      <c r="K22" s="50"/>
      <c r="L22" s="50">
        <v>3</v>
      </c>
      <c r="M22" s="50">
        <v>1</v>
      </c>
      <c r="N22" s="50"/>
      <c r="O22" s="50"/>
      <c r="P22" s="50"/>
      <c r="Q22" s="50"/>
      <c r="R22" s="50">
        <v>2</v>
      </c>
      <c r="S22" s="50">
        <v>18</v>
      </c>
      <c r="T22" s="50"/>
      <c r="U22" s="50"/>
      <c r="V22" s="50"/>
      <c r="W22" s="50"/>
      <c r="X22" s="50"/>
      <c r="Y22" s="50"/>
      <c r="Z22" s="50">
        <v>3</v>
      </c>
      <c r="AA22" s="50"/>
      <c r="AB22" s="50">
        <v>2</v>
      </c>
      <c r="AC22" s="50"/>
      <c r="AD22" s="50"/>
    </row>
    <row r="23" spans="1:30" ht="1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>
        <v>2</v>
      </c>
      <c r="M23" s="50"/>
      <c r="N23" s="50"/>
      <c r="O23" s="50"/>
      <c r="P23" s="50">
        <v>1</v>
      </c>
      <c r="Q23" s="50"/>
      <c r="R23" s="50"/>
      <c r="S23" s="50">
        <v>3</v>
      </c>
      <c r="T23" s="50"/>
      <c r="U23" s="50"/>
      <c r="V23" s="50"/>
      <c r="W23" s="50"/>
      <c r="X23" s="50">
        <v>1</v>
      </c>
      <c r="Y23" s="50">
        <v>1</v>
      </c>
      <c r="Z23" s="50">
        <v>1</v>
      </c>
      <c r="AA23" s="50"/>
      <c r="AB23" s="50">
        <v>1</v>
      </c>
      <c r="AC23" s="50"/>
      <c r="AD23" s="50">
        <v>2</v>
      </c>
    </row>
    <row r="24" spans="1:30" ht="1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>
        <v>3</v>
      </c>
      <c r="M24" s="50">
        <v>1</v>
      </c>
      <c r="N24" s="50"/>
      <c r="O24" s="50"/>
      <c r="P24" s="50">
        <v>1</v>
      </c>
      <c r="Q24" s="50"/>
      <c r="R24" s="50"/>
      <c r="S24" s="50">
        <v>1</v>
      </c>
      <c r="T24" s="50"/>
      <c r="U24" s="50"/>
      <c r="V24" s="50">
        <v>2</v>
      </c>
      <c r="W24" s="50"/>
      <c r="X24" s="50">
        <v>2</v>
      </c>
      <c r="Y24" s="50"/>
      <c r="Z24" s="50">
        <v>1</v>
      </c>
      <c r="AA24" s="50"/>
      <c r="AB24" s="50"/>
      <c r="AC24" s="50"/>
      <c r="AD24" s="50">
        <v>1</v>
      </c>
    </row>
    <row r="25" spans="1:30" ht="15">
      <c r="A25" s="50" t="s">
        <v>21</v>
      </c>
      <c r="B25" s="50"/>
      <c r="C25" s="50"/>
      <c r="D25" s="50"/>
      <c r="E25" s="50"/>
      <c r="F25" s="50"/>
      <c r="G25" s="50"/>
      <c r="H25" s="50"/>
      <c r="I25" s="50">
        <v>1</v>
      </c>
      <c r="J25" s="50"/>
      <c r="K25" s="50"/>
      <c r="L25" s="50">
        <v>1</v>
      </c>
      <c r="M25" s="50">
        <v>1</v>
      </c>
      <c r="N25" s="50"/>
      <c r="O25" s="50"/>
      <c r="P25" s="50"/>
      <c r="Q25" s="50"/>
      <c r="R25" s="50"/>
      <c r="S25" s="50">
        <v>7</v>
      </c>
      <c r="T25" s="50"/>
      <c r="U25" s="50">
        <v>1</v>
      </c>
      <c r="V25" s="50">
        <v>4</v>
      </c>
      <c r="W25" s="50"/>
      <c r="X25" s="50">
        <v>2</v>
      </c>
      <c r="Y25" s="50">
        <v>1</v>
      </c>
      <c r="Z25" s="50">
        <v>1</v>
      </c>
      <c r="AA25" s="50"/>
      <c r="AB25" s="50"/>
      <c r="AC25" s="50"/>
      <c r="AD25" s="50"/>
    </row>
    <row r="26" spans="1:30" ht="15">
      <c r="A26" s="50" t="s">
        <v>22</v>
      </c>
      <c r="B26" s="50"/>
      <c r="C26" s="50"/>
      <c r="D26" s="50">
        <v>1</v>
      </c>
      <c r="E26" s="50"/>
      <c r="F26" s="50"/>
      <c r="G26" s="50"/>
      <c r="H26" s="50"/>
      <c r="I26" s="50"/>
      <c r="J26" s="50"/>
      <c r="K26" s="50"/>
      <c r="L26" s="50"/>
      <c r="M26" s="50">
        <v>4</v>
      </c>
      <c r="N26" s="50"/>
      <c r="O26" s="50"/>
      <c r="P26" s="50"/>
      <c r="Q26" s="50"/>
      <c r="R26" s="50"/>
      <c r="S26" s="50">
        <v>2</v>
      </c>
      <c r="T26" s="50"/>
      <c r="U26" s="50"/>
      <c r="V26" s="50"/>
      <c r="W26" s="50">
        <v>2</v>
      </c>
      <c r="X26" s="50">
        <v>1</v>
      </c>
      <c r="Y26" s="50">
        <v>1</v>
      </c>
      <c r="Z26" s="50"/>
      <c r="AA26" s="50"/>
      <c r="AB26" s="50"/>
      <c r="AC26" s="50"/>
      <c r="AD26" s="50"/>
    </row>
    <row r="27" spans="1:30" ht="15">
      <c r="A27" s="50" t="s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>
        <v>1</v>
      </c>
      <c r="M27" s="50"/>
      <c r="N27" s="50"/>
      <c r="O27" s="50"/>
      <c r="P27" s="50"/>
      <c r="Q27" s="50"/>
      <c r="R27" s="50"/>
      <c r="S27" s="50">
        <v>10</v>
      </c>
      <c r="T27" s="50">
        <v>1</v>
      </c>
      <c r="U27" s="50"/>
      <c r="V27" s="50"/>
      <c r="W27" s="50"/>
      <c r="X27" s="50"/>
      <c r="Y27" s="50"/>
      <c r="Z27" s="50">
        <v>1</v>
      </c>
      <c r="AA27" s="50"/>
      <c r="AB27" s="50"/>
      <c r="AC27" s="50"/>
      <c r="AD27" s="50"/>
    </row>
    <row r="28" spans="1:30" ht="15">
      <c r="A28" s="50" t="s">
        <v>24</v>
      </c>
      <c r="B28" s="50"/>
      <c r="C28" s="50"/>
      <c r="D28" s="50"/>
      <c r="E28" s="50">
        <v>1</v>
      </c>
      <c r="F28" s="50"/>
      <c r="G28" s="50"/>
      <c r="H28" s="50"/>
      <c r="I28" s="50">
        <v>1</v>
      </c>
      <c r="J28" s="50"/>
      <c r="K28" s="50"/>
      <c r="L28" s="50">
        <v>2</v>
      </c>
      <c r="M28" s="50"/>
      <c r="N28" s="50"/>
      <c r="O28" s="50">
        <v>1</v>
      </c>
      <c r="P28" s="50">
        <v>1</v>
      </c>
      <c r="Q28" s="50"/>
      <c r="R28" s="50">
        <v>1</v>
      </c>
      <c r="S28" s="50">
        <v>2</v>
      </c>
      <c r="T28" s="50"/>
      <c r="U28" s="50"/>
      <c r="V28" s="50"/>
      <c r="W28" s="50"/>
      <c r="X28" s="50">
        <v>2</v>
      </c>
      <c r="Y28" s="50"/>
      <c r="Z28" s="50">
        <v>1</v>
      </c>
      <c r="AA28" s="50"/>
      <c r="AB28" s="50"/>
      <c r="AC28" s="50"/>
      <c r="AD28" s="50"/>
    </row>
    <row r="29" spans="1:30" ht="15">
      <c r="A29" s="50" t="s">
        <v>25</v>
      </c>
      <c r="B29" s="50">
        <v>1</v>
      </c>
      <c r="C29" s="50"/>
      <c r="D29" s="50"/>
      <c r="E29" s="50"/>
      <c r="F29" s="50"/>
      <c r="G29" s="50"/>
      <c r="H29" s="50"/>
      <c r="I29" s="50"/>
      <c r="J29" s="50">
        <v>1</v>
      </c>
      <c r="K29" s="50"/>
      <c r="L29" s="50">
        <v>1</v>
      </c>
      <c r="M29" s="50">
        <v>1</v>
      </c>
      <c r="N29" s="50"/>
      <c r="O29" s="50"/>
      <c r="P29" s="50"/>
      <c r="Q29" s="50"/>
      <c r="R29" s="50"/>
      <c r="S29" s="50">
        <v>2</v>
      </c>
      <c r="T29" s="50">
        <v>1</v>
      </c>
      <c r="U29" s="50"/>
      <c r="V29" s="50"/>
      <c r="W29" s="50"/>
      <c r="X29" s="50"/>
      <c r="Y29" s="50"/>
      <c r="Z29" s="50">
        <v>3</v>
      </c>
      <c r="AA29" s="50"/>
      <c r="AB29" s="50"/>
      <c r="AC29" s="50"/>
      <c r="AD29" s="50"/>
    </row>
    <row r="30" spans="1:30" ht="15">
      <c r="A30" s="50" t="s">
        <v>26</v>
      </c>
      <c r="B30" s="50"/>
      <c r="C30" s="50"/>
      <c r="D30" s="50"/>
      <c r="E30" s="50"/>
      <c r="F30" s="50"/>
      <c r="G30" s="50">
        <v>2</v>
      </c>
      <c r="H30" s="50"/>
      <c r="I30" s="50"/>
      <c r="J30" s="50"/>
      <c r="K30" s="50"/>
      <c r="L30" s="50">
        <v>1</v>
      </c>
      <c r="M30" s="50">
        <v>1</v>
      </c>
      <c r="N30" s="50"/>
      <c r="O30" s="50"/>
      <c r="P30" s="50"/>
      <c r="Q30" s="50"/>
      <c r="R30" s="50"/>
      <c r="S30" s="50">
        <v>1</v>
      </c>
      <c r="T30" s="50">
        <v>1</v>
      </c>
      <c r="U30" s="50"/>
      <c r="V30" s="50"/>
      <c r="W30" s="50"/>
      <c r="X30" s="50">
        <v>1</v>
      </c>
      <c r="Y30" s="50">
        <v>1</v>
      </c>
      <c r="Z30" s="50">
        <v>4</v>
      </c>
      <c r="AA30" s="50"/>
      <c r="AB30" s="50">
        <v>2</v>
      </c>
      <c r="AC30" s="50"/>
      <c r="AD30" s="50"/>
    </row>
    <row r="31" spans="1:30" ht="15">
      <c r="A31" s="50" t="s">
        <v>27</v>
      </c>
      <c r="B31" s="50"/>
      <c r="C31" s="50"/>
      <c r="D31" s="50">
        <v>1</v>
      </c>
      <c r="E31" s="50"/>
      <c r="F31" s="50"/>
      <c r="G31" s="50">
        <v>1</v>
      </c>
      <c r="H31" s="50"/>
      <c r="I31" s="50"/>
      <c r="J31" s="50"/>
      <c r="K31" s="50"/>
      <c r="L31" s="50">
        <v>2</v>
      </c>
      <c r="M31" s="50"/>
      <c r="N31" s="50"/>
      <c r="O31" s="50"/>
      <c r="P31" s="50">
        <v>1</v>
      </c>
      <c r="Q31" s="50"/>
      <c r="R31" s="50">
        <v>1</v>
      </c>
      <c r="S31" s="50"/>
      <c r="T31" s="50"/>
      <c r="U31" s="50"/>
      <c r="V31" s="50">
        <v>2</v>
      </c>
      <c r="W31" s="50"/>
      <c r="X31" s="50">
        <v>1</v>
      </c>
      <c r="Y31" s="50"/>
      <c r="Z31" s="50">
        <v>3</v>
      </c>
      <c r="AA31" s="50">
        <v>3</v>
      </c>
      <c r="AB31" s="50">
        <v>1</v>
      </c>
      <c r="AC31" s="50"/>
      <c r="AD31" s="50"/>
    </row>
    <row r="32" spans="1:30" ht="15">
      <c r="A32" s="50" t="s">
        <v>28</v>
      </c>
      <c r="B32" s="50"/>
      <c r="C32" s="50"/>
      <c r="D32" s="50"/>
      <c r="E32" s="50">
        <v>2</v>
      </c>
      <c r="F32" s="50">
        <v>1</v>
      </c>
      <c r="G32" s="50">
        <v>2</v>
      </c>
      <c r="H32" s="50">
        <v>1</v>
      </c>
      <c r="I32" s="50"/>
      <c r="J32" s="50"/>
      <c r="K32" s="50"/>
      <c r="L32" s="50">
        <v>2</v>
      </c>
      <c r="M32" s="50">
        <v>1</v>
      </c>
      <c r="N32" s="50"/>
      <c r="O32" s="50">
        <v>1</v>
      </c>
      <c r="P32" s="50"/>
      <c r="Q32" s="50"/>
      <c r="R32" s="50"/>
      <c r="S32" s="50">
        <v>14</v>
      </c>
      <c r="T32" s="50">
        <v>1</v>
      </c>
      <c r="U32" s="50"/>
      <c r="V32" s="50">
        <v>1</v>
      </c>
      <c r="W32" s="50">
        <v>2</v>
      </c>
      <c r="X32" s="50">
        <v>1</v>
      </c>
      <c r="Y32" s="50"/>
      <c r="Z32" s="50"/>
      <c r="AA32" s="50"/>
      <c r="AB32" s="50"/>
      <c r="AC32" s="50"/>
      <c r="AD32" s="50">
        <v>2</v>
      </c>
    </row>
    <row r="33" spans="1:30" ht="15">
      <c r="A33" s="50" t="s">
        <v>36</v>
      </c>
      <c r="B33" s="50">
        <v>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5">
      <c r="A34" s="50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5">
      <c r="A35" s="50" t="s">
        <v>203</v>
      </c>
      <c r="B35" s="50">
        <v>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5"/>
  <sheetViews>
    <sheetView zoomScale="81" zoomScaleNormal="81" zoomScalePageLayoutView="0" workbookViewId="0" topLeftCell="A1">
      <selection activeCell="J20" sqref="J20"/>
    </sheetView>
  </sheetViews>
  <sheetFormatPr defaultColWidth="9.140625" defaultRowHeight="15"/>
  <cols>
    <col min="1" max="1" width="19.7109375" style="0" customWidth="1"/>
    <col min="2" max="2" width="12.140625" style="0" customWidth="1"/>
    <col min="3" max="3" width="12.00390625" style="0" customWidth="1"/>
    <col min="4" max="4" width="12.8515625" style="0" customWidth="1"/>
    <col min="5" max="5" width="13.140625" style="0" customWidth="1"/>
    <col min="6" max="6" width="10.421875" style="0" customWidth="1"/>
    <col min="7" max="7" width="10.140625" style="0" customWidth="1"/>
    <col min="8" max="8" width="9.8515625" style="0" customWidth="1"/>
    <col min="9" max="9" width="10.28125" style="0" customWidth="1"/>
    <col min="10" max="10" width="10.57421875" style="0" customWidth="1"/>
    <col min="11" max="11" width="10.00390625" style="0" customWidth="1"/>
    <col min="12" max="12" width="10.140625" style="0" customWidth="1"/>
    <col min="13" max="14" width="9.8515625" style="0" customWidth="1"/>
    <col min="15" max="15" width="10.28125" style="0" customWidth="1"/>
    <col min="16" max="16" width="9.8515625" style="0" customWidth="1"/>
    <col min="17" max="17" width="10.57421875" style="0" customWidth="1"/>
    <col min="18" max="18" width="10.7109375" style="0" customWidth="1"/>
    <col min="19" max="19" width="9.8515625" style="0" customWidth="1"/>
    <col min="20" max="20" width="10.140625" style="0" customWidth="1"/>
    <col min="21" max="22" width="10.28125" style="0" customWidth="1"/>
    <col min="23" max="23" width="11.140625" style="0" customWidth="1"/>
    <col min="24" max="24" width="10.28125" style="0" customWidth="1"/>
    <col min="25" max="25" width="9.8515625" style="0" customWidth="1"/>
    <col min="26" max="26" width="11.28125" style="0" customWidth="1"/>
    <col min="27" max="27" width="10.00390625" style="0" customWidth="1"/>
    <col min="28" max="28" width="10.57421875" style="0" customWidth="1"/>
    <col min="29" max="29" width="10.140625" style="0" customWidth="1"/>
    <col min="30" max="30" width="10.28125" style="0" customWidth="1"/>
    <col min="31" max="31" width="10.8515625" style="0" customWidth="1"/>
    <col min="32" max="32" width="10.28125" style="0" customWidth="1"/>
    <col min="33" max="33" width="11.28125" style="0" customWidth="1"/>
    <col min="34" max="34" width="10.7109375" style="0" customWidth="1"/>
    <col min="35" max="35" width="10.28125" style="0" customWidth="1"/>
    <col min="36" max="36" width="9.8515625" style="0" customWidth="1"/>
    <col min="37" max="37" width="10.7109375" style="0" customWidth="1"/>
    <col min="38" max="39" width="10.57421875" style="0" customWidth="1"/>
    <col min="40" max="40" width="11.421875" style="0" customWidth="1"/>
  </cols>
  <sheetData>
    <row r="1" spans="1:40" ht="26.25" customHeight="1">
      <c r="A1" s="107" t="s">
        <v>65</v>
      </c>
      <c r="B1" s="108">
        <v>43852</v>
      </c>
      <c r="C1" s="108">
        <v>43854</v>
      </c>
      <c r="D1" s="108">
        <v>43868</v>
      </c>
      <c r="E1" s="108">
        <v>43880</v>
      </c>
      <c r="F1" s="108">
        <v>43903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9"/>
      <c r="AF1" s="108"/>
      <c r="AG1" s="108"/>
      <c r="AH1" s="108"/>
      <c r="AI1" s="108"/>
      <c r="AJ1" s="108"/>
      <c r="AK1" s="108"/>
      <c r="AL1" s="108"/>
      <c r="AM1" s="108"/>
      <c r="AN1" s="139"/>
    </row>
    <row r="2" spans="1:41" ht="144.75" customHeight="1">
      <c r="A2" s="110" t="s">
        <v>66</v>
      </c>
      <c r="B2" s="134" t="s">
        <v>204</v>
      </c>
      <c r="C2" s="136" t="s">
        <v>205</v>
      </c>
      <c r="D2" s="136" t="s">
        <v>206</v>
      </c>
      <c r="E2" s="136" t="s">
        <v>207</v>
      </c>
      <c r="F2" s="136" t="s">
        <v>208</v>
      </c>
      <c r="G2" s="136"/>
      <c r="H2" s="136"/>
      <c r="I2" s="137"/>
      <c r="J2" s="143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4"/>
      <c r="AD2" s="134"/>
      <c r="AE2" s="136"/>
      <c r="AF2" s="136"/>
      <c r="AG2" s="137"/>
      <c r="AH2" s="137"/>
      <c r="AI2" s="137"/>
      <c r="AJ2" s="137"/>
      <c r="AK2" s="137"/>
      <c r="AL2" s="137"/>
      <c r="AM2" s="140"/>
      <c r="AN2" s="141"/>
      <c r="AO2" s="142"/>
    </row>
    <row r="3" spans="1:40" ht="15.75">
      <c r="A3" s="112" t="s">
        <v>35</v>
      </c>
      <c r="B3" s="113">
        <f>B4+B7+B14+B33+B34</f>
        <v>124</v>
      </c>
      <c r="C3" s="113">
        <f aca="true" t="shared" si="0" ref="C3:AN3">C4+C7+C14+C33+C34</f>
        <v>38</v>
      </c>
      <c r="D3" s="113">
        <f t="shared" si="0"/>
        <v>10</v>
      </c>
      <c r="E3" s="113">
        <f t="shared" si="0"/>
        <v>44</v>
      </c>
      <c r="F3" s="113">
        <f t="shared" si="0"/>
        <v>54</v>
      </c>
      <c r="G3" s="113">
        <f t="shared" si="0"/>
        <v>0</v>
      </c>
      <c r="H3" s="113">
        <f t="shared" si="0"/>
        <v>0</v>
      </c>
      <c r="I3" s="113">
        <f t="shared" si="0"/>
        <v>0</v>
      </c>
      <c r="J3" s="113">
        <f t="shared" si="0"/>
        <v>0</v>
      </c>
      <c r="K3" s="113">
        <f t="shared" si="0"/>
        <v>0</v>
      </c>
      <c r="L3" s="113">
        <f t="shared" si="0"/>
        <v>0</v>
      </c>
      <c r="M3" s="113">
        <f t="shared" si="0"/>
        <v>0</v>
      </c>
      <c r="N3" s="113">
        <f t="shared" si="0"/>
        <v>0</v>
      </c>
      <c r="O3" s="113">
        <f t="shared" si="0"/>
        <v>0</v>
      </c>
      <c r="P3" s="113">
        <f t="shared" si="0"/>
        <v>0</v>
      </c>
      <c r="Q3" s="129">
        <f t="shared" si="0"/>
        <v>0</v>
      </c>
      <c r="R3" s="113">
        <f t="shared" si="0"/>
        <v>0</v>
      </c>
      <c r="S3" s="113">
        <f t="shared" si="0"/>
        <v>0</v>
      </c>
      <c r="T3" s="113">
        <f t="shared" si="0"/>
        <v>0</v>
      </c>
      <c r="U3" s="113">
        <f t="shared" si="0"/>
        <v>0</v>
      </c>
      <c r="V3" s="113">
        <f t="shared" si="0"/>
        <v>0</v>
      </c>
      <c r="W3" s="113">
        <f t="shared" si="0"/>
        <v>0</v>
      </c>
      <c r="X3" s="113">
        <f t="shared" si="0"/>
        <v>0</v>
      </c>
      <c r="Y3" s="113">
        <f t="shared" si="0"/>
        <v>0</v>
      </c>
      <c r="Z3" s="113">
        <f t="shared" si="0"/>
        <v>0</v>
      </c>
      <c r="AA3" s="113">
        <f t="shared" si="0"/>
        <v>0</v>
      </c>
      <c r="AB3" s="113">
        <f t="shared" si="0"/>
        <v>0</v>
      </c>
      <c r="AC3" s="113">
        <f t="shared" si="0"/>
        <v>0</v>
      </c>
      <c r="AD3" s="113">
        <f t="shared" si="0"/>
        <v>0</v>
      </c>
      <c r="AE3" s="135">
        <f t="shared" si="0"/>
        <v>0</v>
      </c>
      <c r="AF3" s="113">
        <f t="shared" si="0"/>
        <v>0</v>
      </c>
      <c r="AG3" s="113">
        <f t="shared" si="0"/>
        <v>0</v>
      </c>
      <c r="AH3" s="113">
        <f t="shared" si="0"/>
        <v>0</v>
      </c>
      <c r="AI3" s="113">
        <f t="shared" si="0"/>
        <v>0</v>
      </c>
      <c r="AJ3" s="113">
        <f t="shared" si="0"/>
        <v>0</v>
      </c>
      <c r="AK3" s="113">
        <f t="shared" si="0"/>
        <v>0</v>
      </c>
      <c r="AL3" s="113">
        <f t="shared" si="0"/>
        <v>0</v>
      </c>
      <c r="AM3" s="113">
        <f t="shared" si="0"/>
        <v>0</v>
      </c>
      <c r="AN3" s="113">
        <f t="shared" si="0"/>
        <v>0</v>
      </c>
    </row>
    <row r="4" spans="1:40" s="106" customFormat="1" ht="15.75">
      <c r="A4" s="114" t="s">
        <v>0</v>
      </c>
      <c r="B4" s="115">
        <f>B5+B6</f>
        <v>110</v>
      </c>
      <c r="C4" s="115">
        <f aca="true" t="shared" si="1" ref="C4:AN4">C5+C6</f>
        <v>29</v>
      </c>
      <c r="D4" s="115">
        <f t="shared" si="1"/>
        <v>9</v>
      </c>
      <c r="E4" s="115">
        <f t="shared" si="1"/>
        <v>23</v>
      </c>
      <c r="F4" s="115">
        <f t="shared" si="1"/>
        <v>32</v>
      </c>
      <c r="G4" s="115">
        <f t="shared" si="1"/>
        <v>0</v>
      </c>
      <c r="H4" s="115">
        <f t="shared" si="1"/>
        <v>0</v>
      </c>
      <c r="I4" s="115">
        <f t="shared" si="1"/>
        <v>0</v>
      </c>
      <c r="J4" s="115">
        <f t="shared" si="1"/>
        <v>0</v>
      </c>
      <c r="K4" s="115">
        <f t="shared" si="1"/>
        <v>0</v>
      </c>
      <c r="L4" s="115">
        <f t="shared" si="1"/>
        <v>0</v>
      </c>
      <c r="M4" s="115">
        <f t="shared" si="1"/>
        <v>0</v>
      </c>
      <c r="N4" s="115">
        <f t="shared" si="1"/>
        <v>0</v>
      </c>
      <c r="O4" s="115">
        <f t="shared" si="1"/>
        <v>0</v>
      </c>
      <c r="P4" s="115">
        <f t="shared" si="1"/>
        <v>0</v>
      </c>
      <c r="Q4" s="115">
        <f t="shared" si="1"/>
        <v>0</v>
      </c>
      <c r="R4" s="115">
        <f t="shared" si="1"/>
        <v>0</v>
      </c>
      <c r="S4" s="115">
        <f t="shared" si="1"/>
        <v>0</v>
      </c>
      <c r="T4" s="115">
        <f t="shared" si="1"/>
        <v>0</v>
      </c>
      <c r="U4" s="115">
        <f t="shared" si="1"/>
        <v>0</v>
      </c>
      <c r="V4" s="115">
        <f t="shared" si="1"/>
        <v>0</v>
      </c>
      <c r="W4" s="115">
        <f t="shared" si="1"/>
        <v>0</v>
      </c>
      <c r="X4" s="115">
        <f t="shared" si="1"/>
        <v>0</v>
      </c>
      <c r="Y4" s="115">
        <f t="shared" si="1"/>
        <v>0</v>
      </c>
      <c r="Z4" s="115">
        <f t="shared" si="1"/>
        <v>0</v>
      </c>
      <c r="AA4" s="115">
        <f t="shared" si="1"/>
        <v>0</v>
      </c>
      <c r="AB4" s="115">
        <f t="shared" si="1"/>
        <v>0</v>
      </c>
      <c r="AC4" s="115">
        <f t="shared" si="1"/>
        <v>0</v>
      </c>
      <c r="AD4" s="115">
        <f t="shared" si="1"/>
        <v>0</v>
      </c>
      <c r="AE4" s="115">
        <f t="shared" si="1"/>
        <v>0</v>
      </c>
      <c r="AF4" s="115">
        <f t="shared" si="1"/>
        <v>0</v>
      </c>
      <c r="AG4" s="115">
        <f t="shared" si="1"/>
        <v>0</v>
      </c>
      <c r="AH4" s="115">
        <f t="shared" si="1"/>
        <v>0</v>
      </c>
      <c r="AI4" s="115">
        <f t="shared" si="1"/>
        <v>0</v>
      </c>
      <c r="AJ4" s="115">
        <f t="shared" si="1"/>
        <v>0</v>
      </c>
      <c r="AK4" s="115">
        <f t="shared" si="1"/>
        <v>0</v>
      </c>
      <c r="AL4" s="115">
        <f t="shared" si="1"/>
        <v>0</v>
      </c>
      <c r="AM4" s="115">
        <f t="shared" si="1"/>
        <v>0</v>
      </c>
      <c r="AN4" s="115">
        <f t="shared" si="1"/>
        <v>0</v>
      </c>
    </row>
    <row r="5" spans="1:40" s="103" customFormat="1" ht="15.75">
      <c r="A5" s="116" t="s">
        <v>1</v>
      </c>
      <c r="B5" s="117">
        <v>102</v>
      </c>
      <c r="C5" s="117">
        <v>26</v>
      </c>
      <c r="D5" s="117">
        <v>9</v>
      </c>
      <c r="E5" s="117">
        <v>21</v>
      </c>
      <c r="F5" s="117">
        <v>29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</row>
    <row r="6" spans="1:40" ht="15.75">
      <c r="A6" s="118" t="s">
        <v>2</v>
      </c>
      <c r="B6" s="119">
        <v>8</v>
      </c>
      <c r="C6" s="119">
        <v>3</v>
      </c>
      <c r="D6" s="119"/>
      <c r="E6" s="119">
        <v>2</v>
      </c>
      <c r="F6" s="119">
        <v>3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06" customFormat="1" ht="34.5" customHeight="1">
      <c r="A7" s="114" t="s">
        <v>3</v>
      </c>
      <c r="B7" s="115">
        <f>B8+B9+B10+B11+B12+B13</f>
        <v>5</v>
      </c>
      <c r="C7" s="115">
        <f aca="true" t="shared" si="2" ref="C7:AN7">C8+C9+C10+C11+C12+C13</f>
        <v>1</v>
      </c>
      <c r="D7" s="115">
        <f t="shared" si="2"/>
        <v>1</v>
      </c>
      <c r="E7" s="115">
        <f t="shared" si="2"/>
        <v>2</v>
      </c>
      <c r="F7" s="115">
        <f t="shared" si="2"/>
        <v>7</v>
      </c>
      <c r="G7" s="115">
        <f t="shared" si="2"/>
        <v>0</v>
      </c>
      <c r="H7" s="115">
        <f t="shared" si="2"/>
        <v>0</v>
      </c>
      <c r="I7" s="115">
        <f t="shared" si="2"/>
        <v>0</v>
      </c>
      <c r="J7" s="115">
        <f t="shared" si="2"/>
        <v>0</v>
      </c>
      <c r="K7" s="115">
        <f t="shared" si="2"/>
        <v>0</v>
      </c>
      <c r="L7" s="115">
        <f t="shared" si="2"/>
        <v>0</v>
      </c>
      <c r="M7" s="115">
        <f t="shared" si="2"/>
        <v>0</v>
      </c>
      <c r="N7" s="115">
        <f t="shared" si="2"/>
        <v>0</v>
      </c>
      <c r="O7" s="115">
        <f t="shared" si="2"/>
        <v>0</v>
      </c>
      <c r="P7" s="115">
        <f t="shared" si="2"/>
        <v>0</v>
      </c>
      <c r="Q7" s="115">
        <f t="shared" si="2"/>
        <v>0</v>
      </c>
      <c r="R7" s="115">
        <f t="shared" si="2"/>
        <v>0</v>
      </c>
      <c r="S7" s="115">
        <f t="shared" si="2"/>
        <v>0</v>
      </c>
      <c r="T7" s="115">
        <f t="shared" si="2"/>
        <v>0</v>
      </c>
      <c r="U7" s="115">
        <f t="shared" si="2"/>
        <v>0</v>
      </c>
      <c r="V7" s="115">
        <f t="shared" si="2"/>
        <v>0</v>
      </c>
      <c r="W7" s="115">
        <f t="shared" si="2"/>
        <v>0</v>
      </c>
      <c r="X7" s="115">
        <f t="shared" si="2"/>
        <v>0</v>
      </c>
      <c r="Y7" s="115">
        <f t="shared" si="2"/>
        <v>0</v>
      </c>
      <c r="Z7" s="115">
        <f t="shared" si="2"/>
        <v>0</v>
      </c>
      <c r="AA7" s="115">
        <f t="shared" si="2"/>
        <v>0</v>
      </c>
      <c r="AB7" s="115">
        <f t="shared" si="2"/>
        <v>0</v>
      </c>
      <c r="AC7" s="115">
        <f t="shared" si="2"/>
        <v>0</v>
      </c>
      <c r="AD7" s="115">
        <f t="shared" si="2"/>
        <v>0</v>
      </c>
      <c r="AE7" s="115">
        <f t="shared" si="2"/>
        <v>0</v>
      </c>
      <c r="AF7" s="115">
        <f t="shared" si="2"/>
        <v>0</v>
      </c>
      <c r="AG7" s="115">
        <f t="shared" si="2"/>
        <v>0</v>
      </c>
      <c r="AH7" s="115">
        <f t="shared" si="2"/>
        <v>0</v>
      </c>
      <c r="AI7" s="115">
        <f t="shared" si="2"/>
        <v>0</v>
      </c>
      <c r="AJ7" s="115">
        <f t="shared" si="2"/>
        <v>0</v>
      </c>
      <c r="AK7" s="115">
        <f t="shared" si="2"/>
        <v>0</v>
      </c>
      <c r="AL7" s="115">
        <f t="shared" si="2"/>
        <v>0</v>
      </c>
      <c r="AM7" s="115">
        <f t="shared" si="2"/>
        <v>0</v>
      </c>
      <c r="AN7" s="115">
        <f t="shared" si="2"/>
        <v>0</v>
      </c>
    </row>
    <row r="8" spans="1:40" s="103" customFormat="1" ht="15.75">
      <c r="A8" s="116" t="s">
        <v>4</v>
      </c>
      <c r="B8" s="117">
        <v>1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s="103" customFormat="1" ht="15.75">
      <c r="A9" s="116" t="s">
        <v>5</v>
      </c>
      <c r="B9" s="117"/>
      <c r="C9" s="117"/>
      <c r="D9" s="117"/>
      <c r="E9" s="117"/>
      <c r="F9" s="117">
        <v>3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s="103" customFormat="1" ht="15.75">
      <c r="A10" s="116" t="s">
        <v>6</v>
      </c>
      <c r="B10" s="117">
        <v>1</v>
      </c>
      <c r="C10" s="117"/>
      <c r="D10" s="117"/>
      <c r="E10" s="117"/>
      <c r="F10" s="117">
        <v>1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103" customFormat="1" ht="18" customHeight="1">
      <c r="A11" s="116" t="s">
        <v>7</v>
      </c>
      <c r="B11" s="117">
        <v>3</v>
      </c>
      <c r="C11" s="117"/>
      <c r="D11" s="117"/>
      <c r="E11" s="117">
        <v>1</v>
      </c>
      <c r="F11" s="117">
        <v>1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</row>
    <row r="12" spans="1:40" s="103" customFormat="1" ht="15.75">
      <c r="A12" s="116" t="s">
        <v>8</v>
      </c>
      <c r="B12" s="117"/>
      <c r="C12" s="117">
        <v>1</v>
      </c>
      <c r="D12" s="117"/>
      <c r="E12" s="117">
        <v>1</v>
      </c>
      <c r="F12" s="117">
        <v>1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</row>
    <row r="13" spans="1:40" ht="15.75">
      <c r="A13" s="118" t="s">
        <v>9</v>
      </c>
      <c r="B13" s="119"/>
      <c r="C13" s="119"/>
      <c r="D13" s="119">
        <v>1</v>
      </c>
      <c r="E13" s="119"/>
      <c r="F13" s="119">
        <v>1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</row>
    <row r="14" spans="1:40" s="106" customFormat="1" ht="31.5">
      <c r="A14" s="114" t="s">
        <v>10</v>
      </c>
      <c r="B14" s="115">
        <f>B15+B16+B17+B18+B19+B20+B21+B22+B23+B24+B25+B26+B27+B28+B29+B30+B31+B32</f>
        <v>9</v>
      </c>
      <c r="C14" s="115">
        <f aca="true" t="shared" si="3" ref="C14:AN14">C15+C16+C17+C18+C19+C20+C21+C22+C23+C24+C25+C26+C27+C28+C29+C30+C31+C32</f>
        <v>8</v>
      </c>
      <c r="D14" s="115">
        <f t="shared" si="3"/>
        <v>0</v>
      </c>
      <c r="E14" s="115">
        <f t="shared" si="3"/>
        <v>19</v>
      </c>
      <c r="F14" s="115">
        <f t="shared" si="3"/>
        <v>15</v>
      </c>
      <c r="G14" s="115">
        <f t="shared" si="3"/>
        <v>0</v>
      </c>
      <c r="H14" s="115">
        <f t="shared" si="3"/>
        <v>0</v>
      </c>
      <c r="I14" s="115">
        <f t="shared" si="3"/>
        <v>0</v>
      </c>
      <c r="J14" s="115">
        <f t="shared" si="3"/>
        <v>0</v>
      </c>
      <c r="K14" s="115">
        <f t="shared" si="3"/>
        <v>0</v>
      </c>
      <c r="L14" s="115">
        <f t="shared" si="3"/>
        <v>0</v>
      </c>
      <c r="M14" s="115">
        <f t="shared" si="3"/>
        <v>0</v>
      </c>
      <c r="N14" s="115">
        <f t="shared" si="3"/>
        <v>0</v>
      </c>
      <c r="O14" s="115">
        <f t="shared" si="3"/>
        <v>0</v>
      </c>
      <c r="P14" s="115">
        <f t="shared" si="3"/>
        <v>0</v>
      </c>
      <c r="Q14" s="115">
        <f t="shared" si="3"/>
        <v>0</v>
      </c>
      <c r="R14" s="115">
        <f t="shared" si="3"/>
        <v>0</v>
      </c>
      <c r="S14" s="115">
        <f t="shared" si="3"/>
        <v>0</v>
      </c>
      <c r="T14" s="115">
        <f t="shared" si="3"/>
        <v>0</v>
      </c>
      <c r="U14" s="115">
        <f t="shared" si="3"/>
        <v>0</v>
      </c>
      <c r="V14" s="115">
        <f t="shared" si="3"/>
        <v>0</v>
      </c>
      <c r="W14" s="115">
        <f t="shared" si="3"/>
        <v>0</v>
      </c>
      <c r="X14" s="115">
        <f t="shared" si="3"/>
        <v>0</v>
      </c>
      <c r="Y14" s="115">
        <f t="shared" si="3"/>
        <v>0</v>
      </c>
      <c r="Z14" s="115">
        <f t="shared" si="3"/>
        <v>0</v>
      </c>
      <c r="AA14" s="115">
        <f t="shared" si="3"/>
        <v>0</v>
      </c>
      <c r="AB14" s="115">
        <f t="shared" si="3"/>
        <v>0</v>
      </c>
      <c r="AC14" s="115">
        <f t="shared" si="3"/>
        <v>0</v>
      </c>
      <c r="AD14" s="115">
        <f t="shared" si="3"/>
        <v>0</v>
      </c>
      <c r="AE14" s="115">
        <f t="shared" si="3"/>
        <v>0</v>
      </c>
      <c r="AF14" s="115">
        <f t="shared" si="3"/>
        <v>0</v>
      </c>
      <c r="AG14" s="115">
        <f t="shared" si="3"/>
        <v>0</v>
      </c>
      <c r="AH14" s="115">
        <f t="shared" si="3"/>
        <v>0</v>
      </c>
      <c r="AI14" s="115">
        <f t="shared" si="3"/>
        <v>0</v>
      </c>
      <c r="AJ14" s="115">
        <f t="shared" si="3"/>
        <v>0</v>
      </c>
      <c r="AK14" s="115">
        <f t="shared" si="3"/>
        <v>0</v>
      </c>
      <c r="AL14" s="115">
        <f t="shared" si="3"/>
        <v>0</v>
      </c>
      <c r="AM14" s="115">
        <f t="shared" si="3"/>
        <v>0</v>
      </c>
      <c r="AN14" s="115">
        <f t="shared" si="3"/>
        <v>0</v>
      </c>
    </row>
    <row r="15" spans="1:40" s="103" customFormat="1" ht="15.75">
      <c r="A15" s="116" t="s">
        <v>11</v>
      </c>
      <c r="B15" s="117">
        <v>1</v>
      </c>
      <c r="C15" s="117"/>
      <c r="D15" s="117"/>
      <c r="E15" s="117">
        <v>1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</row>
    <row r="16" spans="1:40" s="103" customFormat="1" ht="15.75" customHeight="1">
      <c r="A16" s="116" t="s">
        <v>12</v>
      </c>
      <c r="B16" s="117">
        <v>2</v>
      </c>
      <c r="C16" s="117">
        <v>2</v>
      </c>
      <c r="D16" s="117"/>
      <c r="E16" s="117">
        <v>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</row>
    <row r="17" spans="1:40" s="103" customFormat="1" ht="15.75">
      <c r="A17" s="116" t="s">
        <v>13</v>
      </c>
      <c r="B17" s="117"/>
      <c r="C17" s="117"/>
      <c r="D17" s="117"/>
      <c r="E17" s="117"/>
      <c r="F17" s="117">
        <v>2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s="103" customFormat="1" ht="15.75">
      <c r="A18" s="116" t="s">
        <v>14</v>
      </c>
      <c r="B18" s="117"/>
      <c r="C18" s="117"/>
      <c r="D18" s="117"/>
      <c r="E18" s="117">
        <v>1</v>
      </c>
      <c r="F18" s="117">
        <v>1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</row>
    <row r="19" spans="1:40" s="103" customFormat="1" ht="15.75">
      <c r="A19" s="116" t="s">
        <v>15</v>
      </c>
      <c r="B19" s="117"/>
      <c r="C19" s="117">
        <v>2</v>
      </c>
      <c r="D19" s="117"/>
      <c r="E19" s="117"/>
      <c r="F19" s="117">
        <v>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1:40" s="103" customFormat="1" ht="15.75">
      <c r="A20" s="116" t="s">
        <v>16</v>
      </c>
      <c r="B20" s="117">
        <v>1</v>
      </c>
      <c r="C20" s="117">
        <v>1</v>
      </c>
      <c r="D20" s="117"/>
      <c r="E20" s="117"/>
      <c r="F20" s="117">
        <v>2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1:40" s="103" customFormat="1" ht="15.75">
      <c r="A21" s="116" t="s">
        <v>17</v>
      </c>
      <c r="B21" s="117">
        <v>2</v>
      </c>
      <c r="C21" s="117">
        <v>2</v>
      </c>
      <c r="D21" s="117"/>
      <c r="E21" s="117">
        <v>6</v>
      </c>
      <c r="F21" s="117">
        <v>2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</row>
    <row r="22" spans="1:40" s="103" customFormat="1" ht="15.75">
      <c r="A22" s="116" t="s">
        <v>18</v>
      </c>
      <c r="B22" s="117"/>
      <c r="C22" s="117"/>
      <c r="D22" s="117"/>
      <c r="E22" s="117">
        <v>3</v>
      </c>
      <c r="F22" s="117">
        <v>1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</row>
    <row r="23" spans="1:40" s="103" customFormat="1" ht="15.75">
      <c r="A23" s="116" t="s">
        <v>19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1:40" s="103" customFormat="1" ht="15.75">
      <c r="A24" s="116" t="s">
        <v>20</v>
      </c>
      <c r="B24" s="117"/>
      <c r="C24" s="117"/>
      <c r="D24" s="117"/>
      <c r="E24" s="117"/>
      <c r="F24" s="117">
        <v>1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1:40" s="103" customFormat="1" ht="15.75">
      <c r="A25" s="116" t="s">
        <v>21</v>
      </c>
      <c r="B25" s="117">
        <v>1</v>
      </c>
      <c r="C25" s="117"/>
      <c r="D25" s="117"/>
      <c r="E25" s="117">
        <v>2</v>
      </c>
      <c r="F25" s="117">
        <v>1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</row>
    <row r="26" spans="1:40" s="103" customFormat="1" ht="15.75">
      <c r="A26" s="116" t="s">
        <v>22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</row>
    <row r="27" spans="1:40" s="103" customFormat="1" ht="15.75">
      <c r="A27" s="116" t="s">
        <v>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</row>
    <row r="28" spans="1:40" s="103" customFormat="1" ht="15.75">
      <c r="A28" s="116" t="s">
        <v>24</v>
      </c>
      <c r="B28" s="117"/>
      <c r="C28" s="117"/>
      <c r="D28" s="117"/>
      <c r="E28" s="117">
        <v>1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</row>
    <row r="29" spans="1:40" s="103" customFormat="1" ht="16.5" customHeight="1">
      <c r="A29" s="116" t="s">
        <v>25</v>
      </c>
      <c r="B29" s="117"/>
      <c r="C29" s="117"/>
      <c r="D29" s="117"/>
      <c r="E29" s="117"/>
      <c r="F29" s="117">
        <v>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s="103" customFormat="1" ht="15.75">
      <c r="A30" s="116" t="s">
        <v>26</v>
      </c>
      <c r="B30" s="117"/>
      <c r="C30" s="117"/>
      <c r="D30" s="117"/>
      <c r="E30" s="117">
        <v>1</v>
      </c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</row>
    <row r="31" spans="1:40" s="103" customFormat="1" ht="15.75">
      <c r="A31" s="116" t="s">
        <v>27</v>
      </c>
      <c r="B31" s="117"/>
      <c r="C31" s="117">
        <v>1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1:40" s="103" customFormat="1" ht="16.5" thickBot="1">
      <c r="A32" s="120" t="s">
        <v>28</v>
      </c>
      <c r="B32" s="117">
        <v>2</v>
      </c>
      <c r="C32" s="117"/>
      <c r="D32" s="117"/>
      <c r="E32" s="117">
        <v>1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</row>
    <row r="33" spans="1:40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</row>
    <row r="34" spans="1:40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</row>
    <row r="35" spans="1:13" ht="15.75">
      <c r="A35" s="144" t="s">
        <v>203</v>
      </c>
      <c r="B35" s="74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5"/>
  <sheetViews>
    <sheetView zoomScale="96" zoomScaleNormal="96" zoomScalePageLayoutView="0" workbookViewId="0" topLeftCell="A1">
      <selection activeCell="Y10" sqref="Y10"/>
    </sheetView>
  </sheetViews>
  <sheetFormatPr defaultColWidth="9.140625" defaultRowHeight="15"/>
  <cols>
    <col min="1" max="1" width="19.7109375" style="0" customWidth="1"/>
    <col min="2" max="2" width="10.7109375" style="0" customWidth="1"/>
    <col min="3" max="3" width="9.140625" style="0" customWidth="1"/>
    <col min="4" max="4" width="13.140625" style="0" customWidth="1"/>
    <col min="5" max="5" width="10.140625" style="0" customWidth="1"/>
    <col min="6" max="6" width="10.421875" style="0" customWidth="1"/>
    <col min="7" max="7" width="10.140625" style="0" customWidth="1"/>
    <col min="8" max="8" width="9.8515625" style="0" customWidth="1"/>
    <col min="9" max="9" width="10.28125" style="0" customWidth="1"/>
    <col min="10" max="11" width="10.00390625" style="0" customWidth="1"/>
    <col min="12" max="12" width="11.00390625" style="0" customWidth="1"/>
    <col min="13" max="13" width="10.8515625" style="0" customWidth="1"/>
    <col min="14" max="14" width="14.140625" style="0" customWidth="1"/>
    <col min="15" max="15" width="10.28125" style="0" customWidth="1"/>
    <col min="16" max="16" width="9.8515625" style="0" customWidth="1"/>
    <col min="17" max="17" width="10.57421875" style="0" customWidth="1"/>
    <col min="18" max="18" width="10.7109375" style="0" customWidth="1"/>
    <col min="19" max="19" width="9.8515625" style="0" customWidth="1"/>
    <col min="20" max="20" width="10.140625" style="0" customWidth="1"/>
    <col min="21" max="22" width="10.28125" style="0" customWidth="1"/>
    <col min="23" max="23" width="11.140625" style="0" customWidth="1"/>
    <col min="24" max="24" width="10.28125" style="0" customWidth="1"/>
    <col min="25" max="25" width="11.421875" style="0" customWidth="1"/>
  </cols>
  <sheetData>
    <row r="1" spans="1:25" s="157" customFormat="1" ht="26.25" customHeight="1">
      <c r="A1" s="153" t="s">
        <v>65</v>
      </c>
      <c r="B1" s="154" t="s">
        <v>238</v>
      </c>
      <c r="C1" s="154">
        <v>44278</v>
      </c>
      <c r="D1" s="154">
        <v>44302</v>
      </c>
      <c r="E1" s="154">
        <v>44315</v>
      </c>
      <c r="F1" s="154">
        <v>44330</v>
      </c>
      <c r="G1" s="155">
        <v>44344</v>
      </c>
      <c r="H1" s="155">
        <v>44358</v>
      </c>
      <c r="I1" s="155">
        <v>44364</v>
      </c>
      <c r="J1" s="156" t="s">
        <v>246</v>
      </c>
      <c r="K1" s="155">
        <v>44376</v>
      </c>
      <c r="L1" s="155">
        <v>44378</v>
      </c>
      <c r="M1" s="155">
        <v>44406</v>
      </c>
      <c r="N1" s="155">
        <v>44414</v>
      </c>
      <c r="O1" s="155">
        <v>44449</v>
      </c>
      <c r="P1" s="155">
        <v>44475</v>
      </c>
      <c r="Q1" s="155">
        <v>44483</v>
      </c>
      <c r="R1" s="155">
        <v>44511</v>
      </c>
      <c r="S1" s="155">
        <v>44522</v>
      </c>
      <c r="T1" s="155">
        <v>44530</v>
      </c>
      <c r="U1" s="155">
        <v>44540</v>
      </c>
      <c r="V1" s="155">
        <v>44547</v>
      </c>
      <c r="W1" s="155">
        <v>44551</v>
      </c>
      <c r="X1" s="155">
        <v>44557</v>
      </c>
      <c r="Y1" s="156"/>
    </row>
    <row r="2" spans="1:26" s="165" customFormat="1" ht="162.75" customHeight="1">
      <c r="A2" s="164" t="s">
        <v>66</v>
      </c>
      <c r="B2" s="158" t="s">
        <v>260</v>
      </c>
      <c r="C2" s="158" t="s">
        <v>239</v>
      </c>
      <c r="D2" s="158" t="s">
        <v>237</v>
      </c>
      <c r="E2" s="159" t="s">
        <v>240</v>
      </c>
      <c r="F2" s="159" t="s">
        <v>242</v>
      </c>
      <c r="G2" s="160" t="s">
        <v>241</v>
      </c>
      <c r="H2" s="160" t="s">
        <v>243</v>
      </c>
      <c r="I2" s="161" t="s">
        <v>244</v>
      </c>
      <c r="J2" s="162" t="s">
        <v>249</v>
      </c>
      <c r="K2" s="160" t="s">
        <v>245</v>
      </c>
      <c r="L2" s="160" t="s">
        <v>247</v>
      </c>
      <c r="M2" s="160" t="s">
        <v>248</v>
      </c>
      <c r="N2" s="160" t="s">
        <v>250</v>
      </c>
      <c r="O2" s="160" t="s">
        <v>251</v>
      </c>
      <c r="P2" s="160" t="s">
        <v>252</v>
      </c>
      <c r="Q2" s="160" t="s">
        <v>252</v>
      </c>
      <c r="R2" s="160" t="s">
        <v>253</v>
      </c>
      <c r="S2" s="160" t="s">
        <v>254</v>
      </c>
      <c r="T2" s="160" t="s">
        <v>255</v>
      </c>
      <c r="U2" s="160" t="s">
        <v>256</v>
      </c>
      <c r="V2" s="160" t="s">
        <v>257</v>
      </c>
      <c r="W2" s="160" t="s">
        <v>254</v>
      </c>
      <c r="X2" s="160" t="s">
        <v>258</v>
      </c>
      <c r="Y2" s="174" t="s">
        <v>259</v>
      </c>
      <c r="Z2" s="163"/>
    </row>
    <row r="3" spans="1:25" s="167" customFormat="1" ht="15.75">
      <c r="A3" s="166" t="s">
        <v>35</v>
      </c>
      <c r="B3" s="150">
        <f>B4+B7+B14+B33+B34</f>
        <v>65</v>
      </c>
      <c r="C3" s="150">
        <f>C4+C7+C14+C33+C34</f>
        <v>12</v>
      </c>
      <c r="D3" s="150">
        <f aca="true" t="shared" si="0" ref="D3:X3">D4+D7+D14+D33+D34</f>
        <v>7</v>
      </c>
      <c r="E3" s="150">
        <f t="shared" si="0"/>
        <v>28</v>
      </c>
      <c r="F3" s="150">
        <f t="shared" si="0"/>
        <v>7</v>
      </c>
      <c r="G3" s="150">
        <f t="shared" si="0"/>
        <v>32</v>
      </c>
      <c r="H3" s="150">
        <f t="shared" si="0"/>
        <v>26</v>
      </c>
      <c r="I3" s="150">
        <f t="shared" si="0"/>
        <v>17</v>
      </c>
      <c r="J3" s="150">
        <f t="shared" si="0"/>
        <v>11</v>
      </c>
      <c r="K3" s="150">
        <f t="shared" si="0"/>
        <v>24</v>
      </c>
      <c r="L3" s="150">
        <f t="shared" si="0"/>
        <v>11</v>
      </c>
      <c r="M3" s="150">
        <f t="shared" si="0"/>
        <v>10</v>
      </c>
      <c r="N3" s="150">
        <f t="shared" si="0"/>
        <v>21</v>
      </c>
      <c r="O3" s="150">
        <f t="shared" si="0"/>
        <v>90</v>
      </c>
      <c r="P3" s="150">
        <f t="shared" si="0"/>
        <v>49</v>
      </c>
      <c r="Q3" s="150">
        <f t="shared" si="0"/>
        <v>31</v>
      </c>
      <c r="R3" s="150">
        <f t="shared" si="0"/>
        <v>20</v>
      </c>
      <c r="S3" s="150">
        <f t="shared" si="0"/>
        <v>71</v>
      </c>
      <c r="T3" s="150">
        <f t="shared" si="0"/>
        <v>40</v>
      </c>
      <c r="U3" s="150">
        <f t="shared" si="0"/>
        <v>43</v>
      </c>
      <c r="V3" s="150">
        <f t="shared" si="0"/>
        <v>23</v>
      </c>
      <c r="W3" s="150">
        <f t="shared" si="0"/>
        <v>16</v>
      </c>
      <c r="X3" s="150">
        <f t="shared" si="0"/>
        <v>6</v>
      </c>
      <c r="Y3" s="172">
        <f>Y4+Y7+Y14</f>
        <v>728</v>
      </c>
    </row>
    <row r="4" spans="1:25" s="169" customFormat="1" ht="15.75">
      <c r="A4" s="168" t="s">
        <v>0</v>
      </c>
      <c r="B4" s="151">
        <f>B5+B6</f>
        <v>49</v>
      </c>
      <c r="C4" s="151">
        <f aca="true" t="shared" si="1" ref="C4:X4">C5+C6</f>
        <v>6</v>
      </c>
      <c r="D4" s="151">
        <f t="shared" si="1"/>
        <v>5</v>
      </c>
      <c r="E4" s="151">
        <f t="shared" si="1"/>
        <v>26</v>
      </c>
      <c r="F4" s="151">
        <f t="shared" si="1"/>
        <v>5</v>
      </c>
      <c r="G4" s="151">
        <f t="shared" si="1"/>
        <v>29</v>
      </c>
      <c r="H4" s="151">
        <f t="shared" si="1"/>
        <v>22</v>
      </c>
      <c r="I4" s="151">
        <f t="shared" si="1"/>
        <v>14</v>
      </c>
      <c r="J4" s="151">
        <f t="shared" si="1"/>
        <v>0</v>
      </c>
      <c r="K4" s="151">
        <f t="shared" si="1"/>
        <v>22</v>
      </c>
      <c r="L4" s="151">
        <f t="shared" si="1"/>
        <v>0</v>
      </c>
      <c r="M4" s="151">
        <f t="shared" si="1"/>
        <v>6</v>
      </c>
      <c r="N4" s="151">
        <f t="shared" si="1"/>
        <v>15</v>
      </c>
      <c r="O4" s="151">
        <f t="shared" si="1"/>
        <v>3</v>
      </c>
      <c r="P4" s="151">
        <f t="shared" si="1"/>
        <v>32</v>
      </c>
      <c r="Q4" s="151">
        <f t="shared" si="1"/>
        <v>20</v>
      </c>
      <c r="R4" s="151">
        <f t="shared" si="1"/>
        <v>11</v>
      </c>
      <c r="S4" s="151">
        <f t="shared" si="1"/>
        <v>52</v>
      </c>
      <c r="T4" s="151">
        <f t="shared" si="1"/>
        <v>29</v>
      </c>
      <c r="U4" s="151">
        <f t="shared" si="1"/>
        <v>20</v>
      </c>
      <c r="V4" s="151">
        <f t="shared" si="1"/>
        <v>18</v>
      </c>
      <c r="W4" s="151">
        <f t="shared" si="1"/>
        <v>11</v>
      </c>
      <c r="X4" s="151">
        <f t="shared" si="1"/>
        <v>2</v>
      </c>
      <c r="Y4" s="171">
        <f>Y5+Y6</f>
        <v>466</v>
      </c>
    </row>
    <row r="5" spans="1:25" s="167" customFormat="1" ht="15.75">
      <c r="A5" s="170" t="s">
        <v>1</v>
      </c>
      <c r="B5" s="152">
        <v>42</v>
      </c>
      <c r="C5" s="152">
        <v>6</v>
      </c>
      <c r="D5" s="152">
        <v>5</v>
      </c>
      <c r="E5" s="152">
        <v>24</v>
      </c>
      <c r="F5" s="152">
        <v>4</v>
      </c>
      <c r="G5" s="152">
        <v>27</v>
      </c>
      <c r="H5" s="152">
        <v>22</v>
      </c>
      <c r="I5" s="152">
        <v>14</v>
      </c>
      <c r="J5" s="152"/>
      <c r="K5" s="152">
        <v>21</v>
      </c>
      <c r="L5" s="152"/>
      <c r="M5" s="152">
        <v>4</v>
      </c>
      <c r="N5" s="152">
        <v>13</v>
      </c>
      <c r="O5" s="152">
        <v>1</v>
      </c>
      <c r="P5" s="152">
        <v>31</v>
      </c>
      <c r="Q5" s="152">
        <v>17</v>
      </c>
      <c r="R5" s="152">
        <v>9</v>
      </c>
      <c r="S5" s="152">
        <v>48</v>
      </c>
      <c r="T5" s="152">
        <v>29</v>
      </c>
      <c r="U5" s="152">
        <v>16</v>
      </c>
      <c r="V5" s="152">
        <v>18</v>
      </c>
      <c r="W5" s="152">
        <v>11</v>
      </c>
      <c r="X5" s="152">
        <v>2</v>
      </c>
      <c r="Y5" s="152">
        <f>SUM(B5:X6)</f>
        <v>397</v>
      </c>
    </row>
    <row r="6" spans="1:25" s="167" customFormat="1" ht="15.75">
      <c r="A6" s="170" t="s">
        <v>2</v>
      </c>
      <c r="B6" s="152">
        <v>7</v>
      </c>
      <c r="C6" s="152"/>
      <c r="D6" s="152"/>
      <c r="E6" s="152">
        <v>2</v>
      </c>
      <c r="F6" s="152">
        <v>1</v>
      </c>
      <c r="G6" s="152">
        <v>2</v>
      </c>
      <c r="H6" s="152"/>
      <c r="I6" s="152"/>
      <c r="J6" s="152"/>
      <c r="K6" s="152">
        <v>1</v>
      </c>
      <c r="L6" s="152"/>
      <c r="M6" s="152">
        <v>2</v>
      </c>
      <c r="N6" s="152">
        <v>2</v>
      </c>
      <c r="O6" s="152">
        <v>2</v>
      </c>
      <c r="P6" s="152">
        <v>1</v>
      </c>
      <c r="Q6" s="152">
        <v>3</v>
      </c>
      <c r="R6" s="152">
        <v>2</v>
      </c>
      <c r="S6" s="152">
        <v>4</v>
      </c>
      <c r="T6" s="152"/>
      <c r="U6" s="152">
        <v>4</v>
      </c>
      <c r="V6" s="152"/>
      <c r="W6" s="152"/>
      <c r="X6" s="152"/>
      <c r="Y6" s="152">
        <f>SUM(B6:X7)</f>
        <v>69</v>
      </c>
    </row>
    <row r="7" spans="1:25" s="169" customFormat="1" ht="34.5" customHeight="1">
      <c r="A7" s="168" t="s">
        <v>3</v>
      </c>
      <c r="B7" s="151">
        <f>B8+B9+B10+B11+B12+B13</f>
        <v>0</v>
      </c>
      <c r="C7" s="151">
        <f aca="true" t="shared" si="2" ref="C7:X7">C8+C9+C10+C11+C12+C13</f>
        <v>0</v>
      </c>
      <c r="D7" s="151">
        <f t="shared" si="2"/>
        <v>0</v>
      </c>
      <c r="E7" s="151">
        <f t="shared" si="2"/>
        <v>0</v>
      </c>
      <c r="F7" s="151">
        <f t="shared" si="2"/>
        <v>1</v>
      </c>
      <c r="G7" s="151">
        <f t="shared" si="2"/>
        <v>1</v>
      </c>
      <c r="H7" s="151">
        <f t="shared" si="2"/>
        <v>0</v>
      </c>
      <c r="I7" s="151">
        <f t="shared" si="2"/>
        <v>1</v>
      </c>
      <c r="J7" s="151">
        <f t="shared" si="2"/>
        <v>5</v>
      </c>
      <c r="K7" s="151">
        <f t="shared" si="2"/>
        <v>1</v>
      </c>
      <c r="L7" s="151">
        <f t="shared" si="2"/>
        <v>0</v>
      </c>
      <c r="M7" s="151">
        <f t="shared" si="2"/>
        <v>0</v>
      </c>
      <c r="N7" s="151">
        <f t="shared" si="2"/>
        <v>2</v>
      </c>
      <c r="O7" s="151">
        <f t="shared" si="2"/>
        <v>3</v>
      </c>
      <c r="P7" s="151">
        <f t="shared" si="2"/>
        <v>7</v>
      </c>
      <c r="Q7" s="151">
        <f t="shared" si="2"/>
        <v>2</v>
      </c>
      <c r="R7" s="151">
        <f t="shared" si="2"/>
        <v>3</v>
      </c>
      <c r="S7" s="151">
        <f t="shared" si="2"/>
        <v>2</v>
      </c>
      <c r="T7" s="151">
        <f t="shared" si="2"/>
        <v>0</v>
      </c>
      <c r="U7" s="151">
        <f t="shared" si="2"/>
        <v>7</v>
      </c>
      <c r="V7" s="151">
        <f t="shared" si="2"/>
        <v>1</v>
      </c>
      <c r="W7" s="151">
        <f t="shared" si="2"/>
        <v>0</v>
      </c>
      <c r="X7" s="151">
        <f t="shared" si="2"/>
        <v>0</v>
      </c>
      <c r="Y7" s="171">
        <f>Y8+Y9+Y10+Y11+Y12+Y13</f>
        <v>36</v>
      </c>
    </row>
    <row r="8" spans="1:25" s="167" customFormat="1" ht="15.75">
      <c r="A8" s="170" t="s">
        <v>4</v>
      </c>
      <c r="B8" s="152"/>
      <c r="C8" s="152"/>
      <c r="D8" s="152"/>
      <c r="E8" s="152"/>
      <c r="F8" s="152"/>
      <c r="G8" s="152"/>
      <c r="H8" s="152"/>
      <c r="I8" s="152"/>
      <c r="J8" s="152"/>
      <c r="K8" s="152">
        <v>1</v>
      </c>
      <c r="L8" s="152"/>
      <c r="M8" s="152"/>
      <c r="N8" s="152">
        <v>1</v>
      </c>
      <c r="O8" s="152">
        <v>1</v>
      </c>
      <c r="P8" s="152">
        <v>1</v>
      </c>
      <c r="Q8" s="152">
        <v>1</v>
      </c>
      <c r="R8" s="152"/>
      <c r="S8" s="152"/>
      <c r="T8" s="152"/>
      <c r="U8" s="152">
        <v>2</v>
      </c>
      <c r="V8" s="152"/>
      <c r="W8" s="152"/>
      <c r="X8" s="152"/>
      <c r="Y8" s="152">
        <f aca="true" t="shared" si="3" ref="Y8:Y13">SUM(B8:X8)</f>
        <v>7</v>
      </c>
    </row>
    <row r="9" spans="1:25" s="167" customFormat="1" ht="15.75">
      <c r="A9" s="170" t="s">
        <v>5</v>
      </c>
      <c r="B9" s="152"/>
      <c r="C9" s="152"/>
      <c r="D9" s="152"/>
      <c r="E9" s="152"/>
      <c r="F9" s="152">
        <v>1</v>
      </c>
      <c r="G9" s="152"/>
      <c r="H9" s="152"/>
      <c r="I9" s="152"/>
      <c r="J9" s="152"/>
      <c r="K9" s="152"/>
      <c r="L9" s="152"/>
      <c r="M9" s="152"/>
      <c r="N9" s="152"/>
      <c r="O9" s="152"/>
      <c r="P9" s="152">
        <v>1</v>
      </c>
      <c r="Q9" s="152"/>
      <c r="R9" s="152"/>
      <c r="S9" s="152"/>
      <c r="T9" s="152"/>
      <c r="U9" s="152"/>
      <c r="V9" s="152"/>
      <c r="W9" s="152"/>
      <c r="X9" s="152"/>
      <c r="Y9" s="152">
        <f t="shared" si="3"/>
        <v>2</v>
      </c>
    </row>
    <row r="10" spans="1:25" s="167" customFormat="1" ht="15.75">
      <c r="A10" s="170" t="s">
        <v>6</v>
      </c>
      <c r="B10" s="152"/>
      <c r="C10" s="152"/>
      <c r="D10" s="152"/>
      <c r="E10" s="152"/>
      <c r="F10" s="152"/>
      <c r="G10" s="152"/>
      <c r="H10" s="152"/>
      <c r="I10" s="152"/>
      <c r="J10" s="152">
        <v>5</v>
      </c>
      <c r="K10" s="152"/>
      <c r="L10" s="152"/>
      <c r="M10" s="152"/>
      <c r="N10" s="152">
        <v>1</v>
      </c>
      <c r="O10" s="152"/>
      <c r="P10" s="152">
        <v>1</v>
      </c>
      <c r="Q10" s="152">
        <v>1</v>
      </c>
      <c r="R10" s="152">
        <v>2</v>
      </c>
      <c r="S10" s="152">
        <v>1</v>
      </c>
      <c r="T10" s="152"/>
      <c r="U10" s="152"/>
      <c r="V10" s="152"/>
      <c r="W10" s="152"/>
      <c r="X10" s="152"/>
      <c r="Y10" s="152">
        <f t="shared" si="3"/>
        <v>11</v>
      </c>
    </row>
    <row r="11" spans="1:25" s="167" customFormat="1" ht="18" customHeight="1">
      <c r="A11" s="170" t="s">
        <v>7</v>
      </c>
      <c r="B11" s="152"/>
      <c r="C11" s="152"/>
      <c r="D11" s="152"/>
      <c r="E11" s="152"/>
      <c r="F11" s="152"/>
      <c r="G11" s="152">
        <v>1</v>
      </c>
      <c r="H11" s="152"/>
      <c r="I11" s="152"/>
      <c r="J11" s="152"/>
      <c r="K11" s="152"/>
      <c r="L11" s="152"/>
      <c r="M11" s="152"/>
      <c r="N11" s="152"/>
      <c r="O11" s="152"/>
      <c r="P11" s="152">
        <v>4</v>
      </c>
      <c r="Q11" s="152"/>
      <c r="R11" s="152"/>
      <c r="S11" s="152"/>
      <c r="T11" s="152"/>
      <c r="U11" s="152">
        <v>1</v>
      </c>
      <c r="V11" s="152">
        <v>1</v>
      </c>
      <c r="W11" s="152"/>
      <c r="X11" s="152"/>
      <c r="Y11" s="152">
        <f t="shared" si="3"/>
        <v>7</v>
      </c>
    </row>
    <row r="12" spans="1:25" s="167" customFormat="1" ht="15.75">
      <c r="A12" s="170" t="s">
        <v>8</v>
      </c>
      <c r="B12" s="152"/>
      <c r="C12" s="152"/>
      <c r="D12" s="152"/>
      <c r="E12" s="152"/>
      <c r="F12" s="152"/>
      <c r="G12" s="152"/>
      <c r="H12" s="152"/>
      <c r="I12" s="152">
        <v>1</v>
      </c>
      <c r="J12" s="152"/>
      <c r="K12" s="152"/>
      <c r="L12" s="152"/>
      <c r="M12" s="152"/>
      <c r="N12" s="152"/>
      <c r="O12" s="152">
        <v>2</v>
      </c>
      <c r="P12" s="152"/>
      <c r="Q12" s="152"/>
      <c r="R12" s="152"/>
      <c r="S12" s="152">
        <v>1</v>
      </c>
      <c r="T12" s="152"/>
      <c r="U12" s="152">
        <v>2</v>
      </c>
      <c r="V12" s="152"/>
      <c r="W12" s="152"/>
      <c r="X12" s="152"/>
      <c r="Y12" s="152">
        <f t="shared" si="3"/>
        <v>6</v>
      </c>
    </row>
    <row r="13" spans="1:25" s="167" customFormat="1" ht="15.75">
      <c r="A13" s="170" t="s">
        <v>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>
        <v>1</v>
      </c>
      <c r="S13" s="152"/>
      <c r="T13" s="152"/>
      <c r="U13" s="152">
        <v>2</v>
      </c>
      <c r="V13" s="152"/>
      <c r="W13" s="152"/>
      <c r="X13" s="152"/>
      <c r="Y13" s="152">
        <f t="shared" si="3"/>
        <v>3</v>
      </c>
    </row>
    <row r="14" spans="1:25" s="169" customFormat="1" ht="31.5">
      <c r="A14" s="168" t="s">
        <v>10</v>
      </c>
      <c r="B14" s="151">
        <f>B15+B16+B17+B18+B19+B20+B21+B22+B23+B24+B25+B26+B27+B28+B29+B30+B31+B32</f>
        <v>16</v>
      </c>
      <c r="C14" s="151">
        <f aca="true" t="shared" si="4" ref="C14:Y14">C15+C16+C17+C18+C19+C20+C21+C22+C23+C24+C25+C26+C27+C28+C29+C30+C31+C32</f>
        <v>6</v>
      </c>
      <c r="D14" s="151">
        <f t="shared" si="4"/>
        <v>2</v>
      </c>
      <c r="E14" s="151">
        <f t="shared" si="4"/>
        <v>2</v>
      </c>
      <c r="F14" s="151">
        <f t="shared" si="4"/>
        <v>1</v>
      </c>
      <c r="G14" s="151">
        <f t="shared" si="4"/>
        <v>2</v>
      </c>
      <c r="H14" s="151">
        <f t="shared" si="4"/>
        <v>4</v>
      </c>
      <c r="I14" s="151">
        <f t="shared" si="4"/>
        <v>2</v>
      </c>
      <c r="J14" s="151">
        <f t="shared" si="4"/>
        <v>6</v>
      </c>
      <c r="K14" s="151">
        <f t="shared" si="4"/>
        <v>1</v>
      </c>
      <c r="L14" s="151">
        <f t="shared" si="4"/>
        <v>11</v>
      </c>
      <c r="M14" s="151">
        <f t="shared" si="4"/>
        <v>4</v>
      </c>
      <c r="N14" s="151">
        <f t="shared" si="4"/>
        <v>4</v>
      </c>
      <c r="O14" s="151">
        <f t="shared" si="4"/>
        <v>84</v>
      </c>
      <c r="P14" s="151">
        <f t="shared" si="4"/>
        <v>10</v>
      </c>
      <c r="Q14" s="151">
        <f t="shared" si="4"/>
        <v>9</v>
      </c>
      <c r="R14" s="151">
        <f t="shared" si="4"/>
        <v>6</v>
      </c>
      <c r="S14" s="151">
        <f t="shared" si="4"/>
        <v>17</v>
      </c>
      <c r="T14" s="151">
        <f t="shared" si="4"/>
        <v>11</v>
      </c>
      <c r="U14" s="151">
        <f t="shared" si="4"/>
        <v>15</v>
      </c>
      <c r="V14" s="151">
        <f t="shared" si="4"/>
        <v>4</v>
      </c>
      <c r="W14" s="151">
        <f t="shared" si="4"/>
        <v>5</v>
      </c>
      <c r="X14" s="151">
        <f t="shared" si="4"/>
        <v>4</v>
      </c>
      <c r="Y14" s="171">
        <f t="shared" si="4"/>
        <v>226</v>
      </c>
    </row>
    <row r="15" spans="1:25" s="103" customFormat="1" ht="15.75">
      <c r="A15" s="116" t="s">
        <v>11</v>
      </c>
      <c r="B15" s="117">
        <v>1</v>
      </c>
      <c r="C15" s="117"/>
      <c r="D15" s="117"/>
      <c r="E15" s="117"/>
      <c r="F15" s="117"/>
      <c r="G15" s="117"/>
      <c r="H15" s="117"/>
      <c r="I15" s="117">
        <v>2</v>
      </c>
      <c r="J15" s="117"/>
      <c r="K15" s="117"/>
      <c r="L15" s="117">
        <v>1</v>
      </c>
      <c r="M15" s="117"/>
      <c r="N15" s="117"/>
      <c r="O15" s="117">
        <v>4</v>
      </c>
      <c r="P15" s="117"/>
      <c r="Q15" s="117"/>
      <c r="R15" s="117"/>
      <c r="S15" s="152"/>
      <c r="T15" s="117"/>
      <c r="U15" s="117"/>
      <c r="V15" s="117"/>
      <c r="W15" s="117"/>
      <c r="X15" s="117"/>
      <c r="Y15" s="117">
        <f>SUM(B15:X15)</f>
        <v>8</v>
      </c>
    </row>
    <row r="16" spans="1:25" s="103" customFormat="1" ht="15.75" customHeight="1">
      <c r="A16" s="116" t="s">
        <v>12</v>
      </c>
      <c r="B16" s="117">
        <v>1</v>
      </c>
      <c r="C16" s="117"/>
      <c r="D16" s="117"/>
      <c r="E16" s="117"/>
      <c r="F16" s="117"/>
      <c r="G16" s="117"/>
      <c r="H16" s="117"/>
      <c r="I16" s="117"/>
      <c r="J16" s="117">
        <v>2</v>
      </c>
      <c r="K16" s="117">
        <v>1</v>
      </c>
      <c r="L16" s="117"/>
      <c r="M16" s="117"/>
      <c r="N16" s="117">
        <v>3</v>
      </c>
      <c r="O16" s="117">
        <v>4</v>
      </c>
      <c r="P16" s="117">
        <v>2</v>
      </c>
      <c r="Q16" s="117">
        <v>1</v>
      </c>
      <c r="R16" s="117">
        <v>1</v>
      </c>
      <c r="S16" s="117">
        <v>6</v>
      </c>
      <c r="T16" s="117">
        <v>3</v>
      </c>
      <c r="U16" s="117">
        <v>2</v>
      </c>
      <c r="V16" s="117">
        <v>1</v>
      </c>
      <c r="W16" s="117"/>
      <c r="X16" s="117"/>
      <c r="Y16" s="117">
        <f aca="true" t="shared" si="5" ref="Y16:Y34">SUM(B16:X16)</f>
        <v>27</v>
      </c>
    </row>
    <row r="17" spans="1:25" s="103" customFormat="1" ht="15.75">
      <c r="A17" s="116" t="s">
        <v>13</v>
      </c>
      <c r="B17" s="117">
        <v>2</v>
      </c>
      <c r="C17" s="117"/>
      <c r="D17" s="117"/>
      <c r="E17" s="117">
        <v>1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v>6</v>
      </c>
      <c r="P17" s="117">
        <v>1</v>
      </c>
      <c r="Q17" s="117"/>
      <c r="R17" s="117">
        <v>1</v>
      </c>
      <c r="S17" s="117"/>
      <c r="T17" s="117"/>
      <c r="U17" s="117">
        <v>1</v>
      </c>
      <c r="V17" s="117"/>
      <c r="W17" s="117"/>
      <c r="X17" s="117"/>
      <c r="Y17" s="117">
        <f t="shared" si="5"/>
        <v>12</v>
      </c>
    </row>
    <row r="18" spans="1:25" s="103" customFormat="1" ht="15.75">
      <c r="A18" s="116" t="s">
        <v>14</v>
      </c>
      <c r="B18" s="117">
        <v>1</v>
      </c>
      <c r="C18" s="117">
        <v>1</v>
      </c>
      <c r="D18" s="117"/>
      <c r="E18" s="117"/>
      <c r="F18" s="117"/>
      <c r="G18" s="117"/>
      <c r="H18" s="117">
        <v>3</v>
      </c>
      <c r="I18" s="117"/>
      <c r="J18" s="117">
        <v>1</v>
      </c>
      <c r="K18" s="117"/>
      <c r="L18" s="117"/>
      <c r="M18" s="117"/>
      <c r="N18" s="117"/>
      <c r="O18" s="117">
        <v>9</v>
      </c>
      <c r="P18" s="117"/>
      <c r="Q18" s="117"/>
      <c r="R18" s="117"/>
      <c r="S18" s="117"/>
      <c r="T18" s="117"/>
      <c r="U18" s="117">
        <v>3</v>
      </c>
      <c r="V18" s="117">
        <v>1</v>
      </c>
      <c r="W18" s="117">
        <v>1</v>
      </c>
      <c r="X18" s="117"/>
      <c r="Y18" s="117">
        <f t="shared" si="5"/>
        <v>20</v>
      </c>
    </row>
    <row r="19" spans="1:25" s="103" customFormat="1" ht="15.75">
      <c r="A19" s="116" t="s">
        <v>15</v>
      </c>
      <c r="B19" s="117">
        <v>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v>1</v>
      </c>
      <c r="P19" s="117">
        <v>1</v>
      </c>
      <c r="Q19" s="117">
        <v>1</v>
      </c>
      <c r="R19" s="117"/>
      <c r="S19" s="117">
        <v>2</v>
      </c>
      <c r="T19" s="117">
        <v>3</v>
      </c>
      <c r="U19" s="117">
        <v>2</v>
      </c>
      <c r="V19" s="117">
        <v>1</v>
      </c>
      <c r="W19" s="117">
        <v>1</v>
      </c>
      <c r="X19" s="117">
        <v>3</v>
      </c>
      <c r="Y19" s="117">
        <f t="shared" si="5"/>
        <v>16</v>
      </c>
    </row>
    <row r="20" spans="1:25" s="103" customFormat="1" ht="15.75">
      <c r="A20" s="116" t="s">
        <v>16</v>
      </c>
      <c r="B20" s="117">
        <v>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>
        <v>1</v>
      </c>
      <c r="M20" s="117"/>
      <c r="N20" s="117">
        <v>1</v>
      </c>
      <c r="O20" s="117">
        <v>4</v>
      </c>
      <c r="P20" s="117"/>
      <c r="Q20" s="117"/>
      <c r="R20" s="117"/>
      <c r="S20" s="117">
        <v>3</v>
      </c>
      <c r="T20" s="117"/>
      <c r="U20" s="117">
        <v>1</v>
      </c>
      <c r="V20" s="117"/>
      <c r="W20" s="117"/>
      <c r="X20" s="117"/>
      <c r="Y20" s="117">
        <f t="shared" si="5"/>
        <v>11</v>
      </c>
    </row>
    <row r="21" spans="1:25" s="103" customFormat="1" ht="15.75">
      <c r="A21" s="116" t="s">
        <v>17</v>
      </c>
      <c r="B21" s="117">
        <v>1</v>
      </c>
      <c r="C21" s="117"/>
      <c r="D21" s="117"/>
      <c r="E21" s="117">
        <v>1</v>
      </c>
      <c r="F21" s="117"/>
      <c r="G21" s="117">
        <v>1</v>
      </c>
      <c r="H21" s="117"/>
      <c r="I21" s="117"/>
      <c r="J21" s="117"/>
      <c r="K21" s="117"/>
      <c r="L21" s="117">
        <v>3</v>
      </c>
      <c r="M21" s="117"/>
      <c r="N21" s="117"/>
      <c r="O21" s="117">
        <v>2</v>
      </c>
      <c r="P21" s="117"/>
      <c r="Q21" s="117">
        <v>1</v>
      </c>
      <c r="R21" s="117">
        <v>1</v>
      </c>
      <c r="S21" s="117"/>
      <c r="T21" s="117">
        <v>2</v>
      </c>
      <c r="U21" s="117"/>
      <c r="V21" s="117"/>
      <c r="W21" s="117">
        <v>1</v>
      </c>
      <c r="X21" s="117"/>
      <c r="Y21" s="117">
        <f t="shared" si="5"/>
        <v>13</v>
      </c>
    </row>
    <row r="22" spans="1:25" s="103" customFormat="1" ht="15.75">
      <c r="A22" s="116" t="s">
        <v>18</v>
      </c>
      <c r="B22" s="117">
        <v>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>
        <v>20</v>
      </c>
      <c r="P22" s="117"/>
      <c r="Q22" s="117"/>
      <c r="R22" s="117"/>
      <c r="S22" s="117">
        <v>1</v>
      </c>
      <c r="T22" s="117">
        <v>2</v>
      </c>
      <c r="U22" s="117"/>
      <c r="V22" s="117"/>
      <c r="W22" s="117"/>
      <c r="X22" s="117"/>
      <c r="Y22" s="117">
        <f t="shared" si="5"/>
        <v>24</v>
      </c>
    </row>
    <row r="23" spans="1:25" s="103" customFormat="1" ht="15.75">
      <c r="A23" s="116" t="s">
        <v>19</v>
      </c>
      <c r="B23" s="117">
        <v>1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>
        <v>2</v>
      </c>
      <c r="P23" s="117"/>
      <c r="Q23" s="117"/>
      <c r="R23" s="117">
        <v>1</v>
      </c>
      <c r="S23" s="117"/>
      <c r="T23" s="117"/>
      <c r="U23" s="117">
        <v>2</v>
      </c>
      <c r="V23" s="117"/>
      <c r="W23" s="117"/>
      <c r="X23" s="117"/>
      <c r="Y23" s="117">
        <f t="shared" si="5"/>
        <v>6</v>
      </c>
    </row>
    <row r="24" spans="1:25" s="103" customFormat="1" ht="15.75">
      <c r="A24" s="116" t="s">
        <v>20</v>
      </c>
      <c r="B24" s="117"/>
      <c r="C24" s="117"/>
      <c r="D24" s="117"/>
      <c r="E24" s="117"/>
      <c r="F24" s="117"/>
      <c r="G24" s="117"/>
      <c r="H24" s="117"/>
      <c r="I24" s="117"/>
      <c r="J24" s="117">
        <v>1</v>
      </c>
      <c r="K24" s="117"/>
      <c r="L24" s="117"/>
      <c r="M24" s="117"/>
      <c r="N24" s="117"/>
      <c r="O24" s="117">
        <v>1</v>
      </c>
      <c r="P24" s="117"/>
      <c r="Q24" s="117">
        <v>1</v>
      </c>
      <c r="R24" s="117"/>
      <c r="S24" s="117"/>
      <c r="T24" s="117"/>
      <c r="U24" s="117"/>
      <c r="V24" s="117"/>
      <c r="W24" s="117"/>
      <c r="X24" s="117"/>
      <c r="Y24" s="117">
        <f t="shared" si="5"/>
        <v>3</v>
      </c>
    </row>
    <row r="25" spans="1:25" s="103" customFormat="1" ht="15.75">
      <c r="A25" s="116" t="s">
        <v>21</v>
      </c>
      <c r="B25" s="117">
        <v>1</v>
      </c>
      <c r="C25" s="117"/>
      <c r="D25" s="117"/>
      <c r="E25" s="117"/>
      <c r="F25" s="117"/>
      <c r="G25" s="117">
        <v>1</v>
      </c>
      <c r="H25" s="117"/>
      <c r="I25" s="117"/>
      <c r="J25" s="117"/>
      <c r="K25" s="117"/>
      <c r="L25" s="117"/>
      <c r="M25" s="117">
        <v>2</v>
      </c>
      <c r="N25" s="117"/>
      <c r="O25" s="117">
        <v>11</v>
      </c>
      <c r="P25" s="117">
        <v>2</v>
      </c>
      <c r="Q25" s="117">
        <v>1</v>
      </c>
      <c r="R25" s="117"/>
      <c r="S25" s="117"/>
      <c r="T25" s="117"/>
      <c r="U25" s="117"/>
      <c r="V25" s="117">
        <v>1</v>
      </c>
      <c r="W25" s="117"/>
      <c r="X25" s="117"/>
      <c r="Y25" s="117">
        <f t="shared" si="5"/>
        <v>19</v>
      </c>
    </row>
    <row r="26" spans="1:25" s="103" customFormat="1" ht="15.75">
      <c r="A26" s="116" t="s">
        <v>22</v>
      </c>
      <c r="B26" s="117"/>
      <c r="C26" s="117"/>
      <c r="D26" s="117"/>
      <c r="E26" s="117"/>
      <c r="F26" s="117"/>
      <c r="G26" s="117"/>
      <c r="H26" s="117">
        <v>1</v>
      </c>
      <c r="I26" s="117"/>
      <c r="J26" s="117"/>
      <c r="K26" s="117"/>
      <c r="L26" s="117"/>
      <c r="M26" s="117">
        <v>1</v>
      </c>
      <c r="N26" s="117"/>
      <c r="O26" s="117">
        <v>1</v>
      </c>
      <c r="P26" s="117"/>
      <c r="Q26" s="117">
        <v>1</v>
      </c>
      <c r="R26" s="117"/>
      <c r="S26" s="117">
        <v>1</v>
      </c>
      <c r="T26" s="117"/>
      <c r="U26" s="117"/>
      <c r="V26" s="117"/>
      <c r="W26" s="117"/>
      <c r="X26" s="117"/>
      <c r="Y26" s="117">
        <f t="shared" si="5"/>
        <v>5</v>
      </c>
    </row>
    <row r="27" spans="1:25" s="103" customFormat="1" ht="15.75">
      <c r="A27" s="116" t="s">
        <v>23</v>
      </c>
      <c r="B27" s="117">
        <v>1</v>
      </c>
      <c r="C27" s="117">
        <v>3</v>
      </c>
      <c r="D27" s="117"/>
      <c r="E27" s="117"/>
      <c r="F27" s="117">
        <v>1</v>
      </c>
      <c r="G27" s="117"/>
      <c r="H27" s="117"/>
      <c r="I27" s="117"/>
      <c r="J27" s="117">
        <v>2</v>
      </c>
      <c r="K27" s="117"/>
      <c r="L27" s="117"/>
      <c r="M27" s="117"/>
      <c r="N27" s="117"/>
      <c r="O27" s="117">
        <v>7</v>
      </c>
      <c r="P27" s="117">
        <v>4</v>
      </c>
      <c r="Q27" s="117">
        <v>1</v>
      </c>
      <c r="R27" s="117"/>
      <c r="S27" s="117">
        <v>1</v>
      </c>
      <c r="T27" s="117"/>
      <c r="U27" s="117"/>
      <c r="V27" s="117"/>
      <c r="W27" s="117">
        <v>1</v>
      </c>
      <c r="X27" s="117">
        <v>1</v>
      </c>
      <c r="Y27" s="117">
        <f t="shared" si="5"/>
        <v>22</v>
      </c>
    </row>
    <row r="28" spans="1:25" s="103" customFormat="1" ht="15.75">
      <c r="A28" s="116" t="s">
        <v>24</v>
      </c>
      <c r="B28" s="117">
        <v>1</v>
      </c>
      <c r="C28" s="117">
        <v>1</v>
      </c>
      <c r="D28" s="117"/>
      <c r="E28" s="117"/>
      <c r="F28" s="117"/>
      <c r="G28" s="117"/>
      <c r="H28" s="117"/>
      <c r="I28" s="117"/>
      <c r="J28" s="117"/>
      <c r="K28" s="117"/>
      <c r="L28" s="117">
        <v>1</v>
      </c>
      <c r="M28" s="117"/>
      <c r="N28" s="117"/>
      <c r="O28" s="117">
        <v>3</v>
      </c>
      <c r="P28" s="117"/>
      <c r="Q28" s="117"/>
      <c r="R28" s="117"/>
      <c r="S28" s="117"/>
      <c r="T28" s="117"/>
      <c r="U28" s="117">
        <v>1</v>
      </c>
      <c r="V28" s="117"/>
      <c r="W28" s="117"/>
      <c r="X28" s="117"/>
      <c r="Y28" s="117">
        <f t="shared" si="5"/>
        <v>7</v>
      </c>
    </row>
    <row r="29" spans="1:25" s="103" customFormat="1" ht="16.5" customHeight="1">
      <c r="A29" s="116" t="s">
        <v>25</v>
      </c>
      <c r="B29" s="117">
        <v>1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>
        <v>1</v>
      </c>
      <c r="M29" s="117">
        <v>1</v>
      </c>
      <c r="N29" s="117"/>
      <c r="O29" s="117">
        <v>2</v>
      </c>
      <c r="P29" s="117"/>
      <c r="Q29" s="117">
        <v>1</v>
      </c>
      <c r="R29" s="117">
        <v>1</v>
      </c>
      <c r="S29" s="117"/>
      <c r="T29" s="117"/>
      <c r="U29" s="117">
        <v>1</v>
      </c>
      <c r="V29" s="117"/>
      <c r="W29" s="117">
        <v>1</v>
      </c>
      <c r="X29" s="117"/>
      <c r="Y29" s="117">
        <f t="shared" si="5"/>
        <v>9</v>
      </c>
    </row>
    <row r="30" spans="1:25" s="103" customFormat="1" ht="15.75">
      <c r="A30" s="116" t="s">
        <v>26</v>
      </c>
      <c r="B30" s="117">
        <v>1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>
        <v>1</v>
      </c>
      <c r="P30" s="117"/>
      <c r="Q30" s="117"/>
      <c r="R30" s="117">
        <v>1</v>
      </c>
      <c r="S30" s="117"/>
      <c r="T30" s="117">
        <v>1</v>
      </c>
      <c r="U30" s="117">
        <v>2</v>
      </c>
      <c r="V30" s="117"/>
      <c r="W30" s="117"/>
      <c r="X30" s="117"/>
      <c r="Y30" s="117">
        <f t="shared" si="5"/>
        <v>6</v>
      </c>
    </row>
    <row r="31" spans="1:25" s="103" customFormat="1" ht="15.75">
      <c r="A31" s="116" t="s">
        <v>27</v>
      </c>
      <c r="B31" s="117">
        <v>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>
        <v>1</v>
      </c>
      <c r="M31" s="117"/>
      <c r="N31" s="117"/>
      <c r="O31" s="117">
        <v>2</v>
      </c>
      <c r="P31" s="117"/>
      <c r="Q31" s="117">
        <v>1</v>
      </c>
      <c r="R31" s="117"/>
      <c r="S31" s="117"/>
      <c r="T31" s="117"/>
      <c r="U31" s="117"/>
      <c r="V31" s="117"/>
      <c r="W31" s="117"/>
      <c r="X31" s="117"/>
      <c r="Y31" s="117">
        <f t="shared" si="5"/>
        <v>5</v>
      </c>
    </row>
    <row r="32" spans="1:25" s="103" customFormat="1" ht="16.5" thickBot="1">
      <c r="A32" s="120" t="s">
        <v>28</v>
      </c>
      <c r="B32" s="117"/>
      <c r="C32" s="117">
        <v>1</v>
      </c>
      <c r="D32" s="117">
        <v>2</v>
      </c>
      <c r="E32" s="117"/>
      <c r="F32" s="117"/>
      <c r="G32" s="117"/>
      <c r="H32" s="117"/>
      <c r="I32" s="117"/>
      <c r="J32" s="117"/>
      <c r="K32" s="117"/>
      <c r="L32" s="117">
        <v>3</v>
      </c>
      <c r="M32" s="117"/>
      <c r="N32" s="117"/>
      <c r="O32" s="117">
        <v>4</v>
      </c>
      <c r="P32" s="117"/>
      <c r="Q32" s="117"/>
      <c r="R32" s="117"/>
      <c r="S32" s="117">
        <v>3</v>
      </c>
      <c r="T32" s="117"/>
      <c r="U32" s="117"/>
      <c r="V32" s="117"/>
      <c r="W32" s="117"/>
      <c r="X32" s="117"/>
      <c r="Y32" s="117">
        <f t="shared" si="5"/>
        <v>13</v>
      </c>
    </row>
    <row r="33" spans="1:25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7">
        <f t="shared" si="5"/>
        <v>0</v>
      </c>
    </row>
    <row r="34" spans="1:25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>
        <v>1</v>
      </c>
      <c r="V34" s="119"/>
      <c r="W34" s="119"/>
      <c r="X34" s="119"/>
      <c r="Y34" s="117">
        <f t="shared" si="5"/>
        <v>1</v>
      </c>
    </row>
    <row r="35" spans="1:13" ht="15.75">
      <c r="A35" s="144" t="s">
        <v>203</v>
      </c>
      <c r="B35" s="74"/>
      <c r="C35" s="95"/>
      <c r="E35" s="95"/>
      <c r="F35" s="95"/>
      <c r="G35" s="95"/>
      <c r="K35" s="95"/>
      <c r="L35" s="95"/>
      <c r="M35" s="95"/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="60" zoomScaleNormal="60" zoomScalePageLayoutView="0" workbookViewId="0" topLeftCell="A1">
      <selection activeCell="A14" sqref="A14:IV14"/>
    </sheetView>
  </sheetViews>
  <sheetFormatPr defaultColWidth="9.140625" defaultRowHeight="15"/>
  <cols>
    <col min="1" max="1" width="19.7109375" style="0" customWidth="1"/>
    <col min="2" max="2" width="10.7109375" style="0" customWidth="1"/>
    <col min="3" max="3" width="12.28125" style="0" customWidth="1"/>
    <col min="4" max="4" width="10.7109375" style="0" customWidth="1"/>
    <col min="5" max="5" width="10.140625" style="0" customWidth="1"/>
    <col min="6" max="6" width="10.421875" style="0" customWidth="1"/>
    <col min="7" max="7" width="10.140625" style="0" customWidth="1"/>
    <col min="8" max="8" width="9.8515625" style="0" customWidth="1"/>
    <col min="9" max="9" width="10.7109375" style="0" customWidth="1"/>
    <col min="10" max="10" width="11.28125" style="0" customWidth="1"/>
    <col min="11" max="11" width="13.00390625" style="0" customWidth="1"/>
    <col min="12" max="12" width="11.00390625" style="0" customWidth="1"/>
    <col min="13" max="13" width="16.8515625" style="0" customWidth="1"/>
    <col min="14" max="14" width="14.140625" style="0" customWidth="1"/>
    <col min="15" max="15" width="10.28125" style="0" customWidth="1"/>
    <col min="16" max="16" width="9.8515625" style="0" customWidth="1"/>
    <col min="17" max="17" width="10.57421875" style="0" customWidth="1"/>
    <col min="18" max="18" width="10.7109375" style="0" customWidth="1"/>
    <col min="19" max="19" width="14.421875" style="0" customWidth="1"/>
    <col min="20" max="20" width="10.140625" style="0" customWidth="1"/>
    <col min="21" max="21" width="9.8515625" style="0" customWidth="1"/>
    <col min="22" max="22" width="10.140625" style="0" customWidth="1"/>
    <col min="23" max="23" width="11.28125" style="0" customWidth="1"/>
    <col min="24" max="24" width="11.00390625" style="0" customWidth="1"/>
    <col min="25" max="25" width="11.140625" style="0" customWidth="1"/>
    <col min="26" max="26" width="9.8515625" style="0" customWidth="1"/>
    <col min="27" max="27" width="10.140625" style="0" customWidth="1"/>
    <col min="28" max="28" width="7.7109375" style="0" customWidth="1"/>
    <col min="29" max="29" width="18.421875" style="0" customWidth="1"/>
  </cols>
  <sheetData>
    <row r="1" spans="1:28" s="157" customFormat="1" ht="26.25" customHeight="1">
      <c r="A1" s="153" t="s">
        <v>65</v>
      </c>
      <c r="B1" s="154">
        <v>44602</v>
      </c>
      <c r="C1" s="154" t="s">
        <v>263</v>
      </c>
      <c r="D1" s="154">
        <v>44631</v>
      </c>
      <c r="E1" s="154">
        <v>44645</v>
      </c>
      <c r="F1" s="154">
        <v>44651</v>
      </c>
      <c r="G1" s="154">
        <v>44652</v>
      </c>
      <c r="H1" s="154">
        <v>44673</v>
      </c>
      <c r="I1" s="154">
        <v>44687</v>
      </c>
      <c r="J1" s="178" t="s">
        <v>269</v>
      </c>
      <c r="K1" s="154">
        <v>44727</v>
      </c>
      <c r="L1" s="154">
        <v>44757</v>
      </c>
      <c r="M1" s="154">
        <v>44758</v>
      </c>
      <c r="N1" s="154">
        <v>44791</v>
      </c>
      <c r="O1" s="154">
        <v>44792</v>
      </c>
      <c r="P1" s="154">
        <v>44806</v>
      </c>
      <c r="Q1" s="154">
        <v>44834</v>
      </c>
      <c r="R1" s="154">
        <v>44855</v>
      </c>
      <c r="S1" s="154">
        <v>44861</v>
      </c>
      <c r="T1" s="154">
        <v>44862</v>
      </c>
      <c r="U1" s="154" t="s">
        <v>279</v>
      </c>
      <c r="V1" s="154">
        <v>44883</v>
      </c>
      <c r="W1" s="154">
        <v>44889</v>
      </c>
      <c r="X1" s="154">
        <v>44890</v>
      </c>
      <c r="Y1" s="154">
        <v>44904</v>
      </c>
      <c r="Z1" s="154">
        <v>44910</v>
      </c>
      <c r="AA1" s="154">
        <v>44916</v>
      </c>
      <c r="AB1" s="156"/>
    </row>
    <row r="2" spans="1:29" s="165" customFormat="1" ht="162.75" customHeight="1">
      <c r="A2" s="164" t="s">
        <v>66</v>
      </c>
      <c r="B2" s="158" t="s">
        <v>261</v>
      </c>
      <c r="C2" s="158" t="s">
        <v>262</v>
      </c>
      <c r="D2" s="158" t="s">
        <v>264</v>
      </c>
      <c r="E2" s="159" t="s">
        <v>265</v>
      </c>
      <c r="F2" s="159" t="s">
        <v>266</v>
      </c>
      <c r="G2" s="159" t="s">
        <v>266</v>
      </c>
      <c r="H2" s="159" t="s">
        <v>270</v>
      </c>
      <c r="I2" s="179" t="s">
        <v>267</v>
      </c>
      <c r="J2" s="180" t="s">
        <v>268</v>
      </c>
      <c r="K2" s="159" t="s">
        <v>271</v>
      </c>
      <c r="L2" s="159" t="s">
        <v>272</v>
      </c>
      <c r="M2" s="159" t="s">
        <v>273</v>
      </c>
      <c r="N2" s="159" t="s">
        <v>275</v>
      </c>
      <c r="O2" s="159" t="s">
        <v>274</v>
      </c>
      <c r="P2" s="159" t="s">
        <v>276</v>
      </c>
      <c r="Q2" s="159" t="s">
        <v>274</v>
      </c>
      <c r="R2" s="159" t="s">
        <v>277</v>
      </c>
      <c r="S2" s="159" t="s">
        <v>278</v>
      </c>
      <c r="T2" s="159" t="s">
        <v>280</v>
      </c>
      <c r="U2" s="159" t="s">
        <v>281</v>
      </c>
      <c r="V2" s="159" t="s">
        <v>282</v>
      </c>
      <c r="W2" s="159" t="s">
        <v>283</v>
      </c>
      <c r="X2" s="159" t="s">
        <v>284</v>
      </c>
      <c r="Y2" s="159" t="s">
        <v>285</v>
      </c>
      <c r="Z2" s="159" t="s">
        <v>286</v>
      </c>
      <c r="AA2" s="159" t="s">
        <v>287</v>
      </c>
      <c r="AB2" s="174" t="s">
        <v>259</v>
      </c>
      <c r="AC2" s="163"/>
    </row>
    <row r="3" spans="1:29" s="167" customFormat="1" ht="15.75">
      <c r="A3" s="166" t="s">
        <v>35</v>
      </c>
      <c r="B3" s="150">
        <f>B4+B7+B14+B33+B34</f>
        <v>45</v>
      </c>
      <c r="C3" s="150">
        <f>C4+C7+C14+C33+C34</f>
        <v>62</v>
      </c>
      <c r="D3" s="150">
        <f aca="true" t="shared" si="0" ref="D3:AA3">D4+D7+D14+D33+D34</f>
        <v>38</v>
      </c>
      <c r="E3" s="150">
        <f t="shared" si="0"/>
        <v>55</v>
      </c>
      <c r="F3" s="150">
        <f t="shared" si="0"/>
        <v>30</v>
      </c>
      <c r="G3" s="150">
        <f t="shared" si="0"/>
        <v>29</v>
      </c>
      <c r="H3" s="150">
        <f t="shared" si="0"/>
        <v>39</v>
      </c>
      <c r="I3" s="150">
        <f t="shared" si="0"/>
        <v>18</v>
      </c>
      <c r="J3" s="150">
        <f t="shared" si="0"/>
        <v>17</v>
      </c>
      <c r="K3" s="150">
        <f t="shared" si="0"/>
        <v>66</v>
      </c>
      <c r="L3" s="150">
        <f t="shared" si="0"/>
        <v>12</v>
      </c>
      <c r="M3" s="150">
        <f>M4+M7+M14+M33+M34+M35</f>
        <v>57</v>
      </c>
      <c r="N3" s="150">
        <f>N4+N7+N14+N33+N34+N35</f>
        <v>49</v>
      </c>
      <c r="O3" s="150">
        <f t="shared" si="0"/>
        <v>18</v>
      </c>
      <c r="P3" s="150">
        <f t="shared" si="0"/>
        <v>27</v>
      </c>
      <c r="Q3" s="150">
        <f t="shared" si="0"/>
        <v>78</v>
      </c>
      <c r="R3" s="150">
        <f t="shared" si="0"/>
        <v>26</v>
      </c>
      <c r="S3" s="150">
        <f t="shared" si="0"/>
        <v>3</v>
      </c>
      <c r="T3" s="150">
        <f t="shared" si="0"/>
        <v>4</v>
      </c>
      <c r="U3" s="150">
        <f t="shared" si="0"/>
        <v>10</v>
      </c>
      <c r="V3" s="150">
        <f t="shared" si="0"/>
        <v>29</v>
      </c>
      <c r="W3" s="150">
        <f t="shared" si="0"/>
        <v>39</v>
      </c>
      <c r="X3" s="150">
        <f t="shared" si="0"/>
        <v>27</v>
      </c>
      <c r="Y3" s="150">
        <f t="shared" si="0"/>
        <v>15</v>
      </c>
      <c r="Z3" s="150">
        <f t="shared" si="0"/>
        <v>31</v>
      </c>
      <c r="AA3" s="150">
        <f t="shared" si="0"/>
        <v>20</v>
      </c>
      <c r="AB3" s="172">
        <f>AB4+AB7+AB14</f>
        <v>935</v>
      </c>
      <c r="AC3" s="166" t="s">
        <v>35</v>
      </c>
    </row>
    <row r="4" spans="1:29" s="184" customFormat="1" ht="47.25">
      <c r="A4" s="181" t="s">
        <v>0</v>
      </c>
      <c r="B4" s="182">
        <f>B5+B6</f>
        <v>29</v>
      </c>
      <c r="C4" s="182">
        <f aca="true" t="shared" si="1" ref="C4:AA4">C5+C6</f>
        <v>42</v>
      </c>
      <c r="D4" s="182">
        <f t="shared" si="1"/>
        <v>29</v>
      </c>
      <c r="E4" s="182">
        <f t="shared" si="1"/>
        <v>36</v>
      </c>
      <c r="F4" s="182">
        <f t="shared" si="1"/>
        <v>25</v>
      </c>
      <c r="G4" s="182">
        <f t="shared" si="1"/>
        <v>15</v>
      </c>
      <c r="H4" s="182">
        <f t="shared" si="1"/>
        <v>21</v>
      </c>
      <c r="I4" s="182">
        <f t="shared" si="1"/>
        <v>14</v>
      </c>
      <c r="J4" s="182">
        <f t="shared" si="1"/>
        <v>7</v>
      </c>
      <c r="K4" s="182">
        <f t="shared" si="1"/>
        <v>38</v>
      </c>
      <c r="L4" s="182">
        <f t="shared" si="1"/>
        <v>12</v>
      </c>
      <c r="M4" s="182">
        <f t="shared" si="1"/>
        <v>9</v>
      </c>
      <c r="N4" s="182">
        <f t="shared" si="1"/>
        <v>34</v>
      </c>
      <c r="O4" s="182">
        <f t="shared" si="1"/>
        <v>8</v>
      </c>
      <c r="P4" s="182">
        <f t="shared" si="1"/>
        <v>1</v>
      </c>
      <c r="Q4" s="182">
        <f t="shared" si="1"/>
        <v>55</v>
      </c>
      <c r="R4" s="182">
        <f t="shared" si="1"/>
        <v>17</v>
      </c>
      <c r="S4" s="182">
        <f t="shared" si="1"/>
        <v>2</v>
      </c>
      <c r="T4" s="182">
        <f t="shared" si="1"/>
        <v>4</v>
      </c>
      <c r="U4" s="182">
        <f t="shared" si="1"/>
        <v>7</v>
      </c>
      <c r="V4" s="182">
        <f t="shared" si="1"/>
        <v>20</v>
      </c>
      <c r="W4" s="182">
        <f t="shared" si="1"/>
        <v>20</v>
      </c>
      <c r="X4" s="182">
        <f t="shared" si="1"/>
        <v>27</v>
      </c>
      <c r="Y4" s="182">
        <f t="shared" si="1"/>
        <v>8</v>
      </c>
      <c r="Z4" s="182">
        <f t="shared" si="1"/>
        <v>17</v>
      </c>
      <c r="AA4" s="182">
        <f t="shared" si="1"/>
        <v>11</v>
      </c>
      <c r="AB4" s="183">
        <f>AB5+AB6</f>
        <v>603</v>
      </c>
      <c r="AC4" s="181" t="s">
        <v>0</v>
      </c>
    </row>
    <row r="5" spans="1:29" s="167" customFormat="1" ht="15.75">
      <c r="A5" s="170" t="s">
        <v>1</v>
      </c>
      <c r="B5" s="152">
        <v>28</v>
      </c>
      <c r="C5" s="152">
        <v>34</v>
      </c>
      <c r="D5" s="152">
        <v>27</v>
      </c>
      <c r="E5" s="152">
        <v>33</v>
      </c>
      <c r="F5" s="152">
        <v>20</v>
      </c>
      <c r="G5" s="152">
        <v>15</v>
      </c>
      <c r="H5" s="152">
        <v>20</v>
      </c>
      <c r="I5" s="152">
        <v>14</v>
      </c>
      <c r="J5" s="152">
        <v>7</v>
      </c>
      <c r="K5" s="152">
        <v>37</v>
      </c>
      <c r="L5" s="152">
        <v>12</v>
      </c>
      <c r="M5" s="152">
        <v>7</v>
      </c>
      <c r="N5" s="152">
        <v>31</v>
      </c>
      <c r="O5" s="152">
        <v>7</v>
      </c>
      <c r="P5" s="152"/>
      <c r="Q5" s="152">
        <v>41</v>
      </c>
      <c r="R5" s="152">
        <v>17</v>
      </c>
      <c r="S5" s="152">
        <v>2</v>
      </c>
      <c r="T5" s="152">
        <v>4</v>
      </c>
      <c r="U5" s="152">
        <v>7</v>
      </c>
      <c r="V5" s="152">
        <v>20</v>
      </c>
      <c r="W5" s="152">
        <v>19</v>
      </c>
      <c r="X5" s="152"/>
      <c r="Y5" s="152">
        <v>8</v>
      </c>
      <c r="Z5" s="152">
        <v>16</v>
      </c>
      <c r="AA5" s="152">
        <v>11</v>
      </c>
      <c r="AB5" s="152">
        <f>SUM(B5:Z6)</f>
        <v>497</v>
      </c>
      <c r="AC5" s="170" t="s">
        <v>1</v>
      </c>
    </row>
    <row r="6" spans="1:29" s="167" customFormat="1" ht="15.75">
      <c r="A6" s="170" t="s">
        <v>2</v>
      </c>
      <c r="B6" s="152">
        <v>1</v>
      </c>
      <c r="C6" s="152">
        <v>8</v>
      </c>
      <c r="D6" s="152">
        <v>2</v>
      </c>
      <c r="E6" s="152">
        <v>3</v>
      </c>
      <c r="F6" s="152">
        <v>5</v>
      </c>
      <c r="G6" s="152"/>
      <c r="H6" s="152">
        <v>1</v>
      </c>
      <c r="I6" s="152"/>
      <c r="J6" s="152"/>
      <c r="K6" s="152">
        <v>1</v>
      </c>
      <c r="L6" s="152"/>
      <c r="M6" s="152">
        <v>2</v>
      </c>
      <c r="N6" s="152">
        <v>3</v>
      </c>
      <c r="O6" s="152">
        <v>1</v>
      </c>
      <c r="P6" s="152">
        <v>1</v>
      </c>
      <c r="Q6" s="152">
        <v>14</v>
      </c>
      <c r="R6" s="152"/>
      <c r="S6" s="152"/>
      <c r="T6" s="152"/>
      <c r="U6" s="152"/>
      <c r="V6" s="152"/>
      <c r="W6" s="152">
        <v>1</v>
      </c>
      <c r="X6" s="152">
        <v>27</v>
      </c>
      <c r="Y6" s="152"/>
      <c r="Z6" s="152">
        <v>1</v>
      </c>
      <c r="AA6" s="152"/>
      <c r="AB6" s="152">
        <f>SUM(B6:Z7)</f>
        <v>106</v>
      </c>
      <c r="AC6" s="170" t="s">
        <v>2</v>
      </c>
    </row>
    <row r="7" spans="1:29" s="184" customFormat="1" ht="34.5" customHeight="1">
      <c r="A7" s="181" t="s">
        <v>3</v>
      </c>
      <c r="B7" s="182">
        <f>B8+B9+B10+B11+B12+B13</f>
        <v>1</v>
      </c>
      <c r="C7" s="182">
        <f aca="true" t="shared" si="2" ref="C7:AA7">C8+C9+C10+C11+C12+C13</f>
        <v>0</v>
      </c>
      <c r="D7" s="182">
        <f t="shared" si="2"/>
        <v>0</v>
      </c>
      <c r="E7" s="182">
        <f t="shared" si="2"/>
        <v>3</v>
      </c>
      <c r="F7" s="182">
        <f t="shared" si="2"/>
        <v>0</v>
      </c>
      <c r="G7" s="182">
        <f t="shared" si="2"/>
        <v>0</v>
      </c>
      <c r="H7" s="182">
        <f t="shared" si="2"/>
        <v>1</v>
      </c>
      <c r="I7" s="182">
        <f t="shared" si="2"/>
        <v>1</v>
      </c>
      <c r="J7" s="182">
        <f t="shared" si="2"/>
        <v>2</v>
      </c>
      <c r="K7" s="182">
        <f t="shared" si="2"/>
        <v>2</v>
      </c>
      <c r="L7" s="182">
        <f t="shared" si="2"/>
        <v>0</v>
      </c>
      <c r="M7" s="182">
        <f t="shared" si="2"/>
        <v>1</v>
      </c>
      <c r="N7" s="182">
        <f t="shared" si="2"/>
        <v>4</v>
      </c>
      <c r="O7" s="182">
        <f t="shared" si="2"/>
        <v>4</v>
      </c>
      <c r="P7" s="182">
        <f t="shared" si="2"/>
        <v>1</v>
      </c>
      <c r="Q7" s="182">
        <f t="shared" si="2"/>
        <v>9</v>
      </c>
      <c r="R7" s="182">
        <f t="shared" si="2"/>
        <v>2</v>
      </c>
      <c r="S7" s="182">
        <f t="shared" si="2"/>
        <v>1</v>
      </c>
      <c r="T7" s="182">
        <f t="shared" si="2"/>
        <v>0</v>
      </c>
      <c r="U7" s="182">
        <f t="shared" si="2"/>
        <v>0</v>
      </c>
      <c r="V7" s="182">
        <f t="shared" si="2"/>
        <v>1</v>
      </c>
      <c r="W7" s="182">
        <f t="shared" si="2"/>
        <v>0</v>
      </c>
      <c r="X7" s="182">
        <f t="shared" si="2"/>
        <v>0</v>
      </c>
      <c r="Y7" s="182">
        <f t="shared" si="2"/>
        <v>1</v>
      </c>
      <c r="Z7" s="182">
        <f t="shared" si="2"/>
        <v>1</v>
      </c>
      <c r="AA7" s="182">
        <f t="shared" si="2"/>
        <v>1</v>
      </c>
      <c r="AB7" s="183">
        <f>AB8+AB9+AB10+AB11+AB12+AB13</f>
        <v>36</v>
      </c>
      <c r="AC7" s="181" t="s">
        <v>3</v>
      </c>
    </row>
    <row r="8" spans="1:29" s="167" customFormat="1" ht="15.75">
      <c r="A8" s="170" t="s">
        <v>4</v>
      </c>
      <c r="B8" s="152">
        <v>1</v>
      </c>
      <c r="C8" s="152"/>
      <c r="D8" s="152"/>
      <c r="E8" s="152">
        <v>1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>
        <v>1</v>
      </c>
      <c r="Q8" s="152">
        <v>1</v>
      </c>
      <c r="R8" s="152"/>
      <c r="S8" s="152"/>
      <c r="T8" s="152"/>
      <c r="U8" s="152"/>
      <c r="V8" s="152">
        <v>1</v>
      </c>
      <c r="W8" s="152"/>
      <c r="X8" s="152"/>
      <c r="Y8" s="152"/>
      <c r="Z8" s="152">
        <v>1</v>
      </c>
      <c r="AA8" s="152"/>
      <c r="AB8" s="171">
        <f aca="true" t="shared" si="3" ref="AB8:AB13">SUM(B8:AA8)</f>
        <v>6</v>
      </c>
      <c r="AC8" s="170" t="s">
        <v>4</v>
      </c>
    </row>
    <row r="9" spans="1:29" s="167" customFormat="1" ht="15.75">
      <c r="A9" s="170" t="s">
        <v>5</v>
      </c>
      <c r="B9" s="152"/>
      <c r="C9" s="152"/>
      <c r="D9" s="152"/>
      <c r="E9" s="152">
        <v>1</v>
      </c>
      <c r="F9" s="152"/>
      <c r="G9" s="152"/>
      <c r="H9" s="152"/>
      <c r="I9" s="152"/>
      <c r="J9" s="152"/>
      <c r="K9" s="152"/>
      <c r="L9" s="152"/>
      <c r="M9" s="152"/>
      <c r="N9" s="152">
        <v>1</v>
      </c>
      <c r="O9" s="152"/>
      <c r="P9" s="152"/>
      <c r="Q9" s="152">
        <v>2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71">
        <f t="shared" si="3"/>
        <v>4</v>
      </c>
      <c r="AC9" s="170" t="s">
        <v>5</v>
      </c>
    </row>
    <row r="10" spans="1:29" s="167" customFormat="1" ht="15.75">
      <c r="A10" s="170" t="s">
        <v>6</v>
      </c>
      <c r="B10" s="152"/>
      <c r="C10" s="152"/>
      <c r="D10" s="152"/>
      <c r="E10" s="152">
        <v>1</v>
      </c>
      <c r="F10" s="152"/>
      <c r="G10" s="152"/>
      <c r="H10" s="152">
        <v>1</v>
      </c>
      <c r="I10" s="152"/>
      <c r="J10" s="152"/>
      <c r="K10" s="152">
        <v>2</v>
      </c>
      <c r="L10" s="152"/>
      <c r="M10" s="152"/>
      <c r="N10" s="152"/>
      <c r="O10" s="152">
        <v>1</v>
      </c>
      <c r="P10" s="152"/>
      <c r="Q10" s="152"/>
      <c r="R10" s="152">
        <v>1</v>
      </c>
      <c r="S10" s="152">
        <v>1</v>
      </c>
      <c r="T10" s="152"/>
      <c r="U10" s="152"/>
      <c r="V10" s="152"/>
      <c r="W10" s="152"/>
      <c r="X10" s="152"/>
      <c r="Y10" s="152">
        <v>1</v>
      </c>
      <c r="Z10" s="152"/>
      <c r="AA10" s="152"/>
      <c r="AB10" s="171">
        <f t="shared" si="3"/>
        <v>8</v>
      </c>
      <c r="AC10" s="170" t="s">
        <v>6</v>
      </c>
    </row>
    <row r="11" spans="1:29" s="167" customFormat="1" ht="18" customHeight="1">
      <c r="A11" s="170" t="s">
        <v>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>
        <v>1</v>
      </c>
      <c r="N11" s="152">
        <v>3</v>
      </c>
      <c r="O11" s="152">
        <v>1</v>
      </c>
      <c r="P11" s="152"/>
      <c r="Q11" s="152">
        <v>3</v>
      </c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71">
        <f t="shared" si="3"/>
        <v>8</v>
      </c>
      <c r="AC11" s="170" t="s">
        <v>7</v>
      </c>
    </row>
    <row r="12" spans="1:29" s="167" customFormat="1" ht="15.75">
      <c r="A12" s="170" t="s">
        <v>8</v>
      </c>
      <c r="B12" s="152"/>
      <c r="C12" s="152"/>
      <c r="D12" s="152"/>
      <c r="E12" s="152"/>
      <c r="F12" s="152"/>
      <c r="G12" s="152"/>
      <c r="H12" s="152"/>
      <c r="I12" s="152"/>
      <c r="J12" s="152">
        <v>2</v>
      </c>
      <c r="K12" s="152"/>
      <c r="L12" s="152"/>
      <c r="M12" s="152"/>
      <c r="N12" s="152"/>
      <c r="O12" s="152">
        <v>1</v>
      </c>
      <c r="P12" s="152"/>
      <c r="Q12" s="152"/>
      <c r="R12" s="152">
        <v>1</v>
      </c>
      <c r="S12" s="152"/>
      <c r="T12" s="152"/>
      <c r="U12" s="152"/>
      <c r="V12" s="152"/>
      <c r="W12" s="152"/>
      <c r="X12" s="152"/>
      <c r="Y12" s="152"/>
      <c r="Z12" s="152"/>
      <c r="AA12" s="152"/>
      <c r="AB12" s="171">
        <f t="shared" si="3"/>
        <v>4</v>
      </c>
      <c r="AC12" s="170" t="s">
        <v>8</v>
      </c>
    </row>
    <row r="13" spans="1:29" s="167" customFormat="1" ht="15.75">
      <c r="A13" s="170" t="s">
        <v>9</v>
      </c>
      <c r="B13" s="152"/>
      <c r="C13" s="152"/>
      <c r="D13" s="152"/>
      <c r="E13" s="152"/>
      <c r="F13" s="152"/>
      <c r="G13" s="152"/>
      <c r="H13" s="152"/>
      <c r="I13" s="152">
        <v>1</v>
      </c>
      <c r="J13" s="152"/>
      <c r="K13" s="152"/>
      <c r="L13" s="152"/>
      <c r="M13" s="152"/>
      <c r="N13" s="152"/>
      <c r="O13" s="152">
        <v>1</v>
      </c>
      <c r="P13" s="152"/>
      <c r="Q13" s="152">
        <v>3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>
        <v>1</v>
      </c>
      <c r="AB13" s="171">
        <f t="shared" si="3"/>
        <v>6</v>
      </c>
      <c r="AC13" s="170" t="s">
        <v>9</v>
      </c>
    </row>
    <row r="14" spans="1:29" s="184" customFormat="1" ht="63">
      <c r="A14" s="181" t="s">
        <v>10</v>
      </c>
      <c r="B14" s="182">
        <f>B15+B16+B17+B18+B19+B20+B21+B22+B23+B24+B25+B26+B27+B28+B29+B30+B31+B32</f>
        <v>15</v>
      </c>
      <c r="C14" s="182">
        <f aca="true" t="shared" si="4" ref="C14:AA14">C15+C16+C17+C18+C19+C20+C21+C22+C23+C24+C25+C26+C27+C28+C29+C30+C31+C32</f>
        <v>20</v>
      </c>
      <c r="D14" s="182">
        <f t="shared" si="4"/>
        <v>9</v>
      </c>
      <c r="E14" s="182">
        <f t="shared" si="4"/>
        <v>16</v>
      </c>
      <c r="F14" s="182">
        <f t="shared" si="4"/>
        <v>5</v>
      </c>
      <c r="G14" s="182">
        <f t="shared" si="4"/>
        <v>14</v>
      </c>
      <c r="H14" s="182">
        <f t="shared" si="4"/>
        <v>17</v>
      </c>
      <c r="I14" s="182">
        <f t="shared" si="4"/>
        <v>3</v>
      </c>
      <c r="J14" s="182">
        <f t="shared" si="4"/>
        <v>8</v>
      </c>
      <c r="K14" s="182">
        <f t="shared" si="4"/>
        <v>26</v>
      </c>
      <c r="L14" s="182">
        <f t="shared" si="4"/>
        <v>0</v>
      </c>
      <c r="M14" s="182">
        <f t="shared" si="4"/>
        <v>41</v>
      </c>
      <c r="N14" s="182">
        <f t="shared" si="4"/>
        <v>11</v>
      </c>
      <c r="O14" s="182">
        <f t="shared" si="4"/>
        <v>6</v>
      </c>
      <c r="P14" s="182">
        <f t="shared" si="4"/>
        <v>25</v>
      </c>
      <c r="Q14" s="182">
        <f t="shared" si="4"/>
        <v>14</v>
      </c>
      <c r="R14" s="182">
        <f t="shared" si="4"/>
        <v>7</v>
      </c>
      <c r="S14" s="182">
        <f t="shared" si="4"/>
        <v>0</v>
      </c>
      <c r="T14" s="182">
        <f t="shared" si="4"/>
        <v>0</v>
      </c>
      <c r="U14" s="182">
        <f t="shared" si="4"/>
        <v>3</v>
      </c>
      <c r="V14" s="182">
        <f t="shared" si="4"/>
        <v>8</v>
      </c>
      <c r="W14" s="182">
        <f t="shared" si="4"/>
        <v>19</v>
      </c>
      <c r="X14" s="182">
        <f t="shared" si="4"/>
        <v>0</v>
      </c>
      <c r="Y14" s="182">
        <f t="shared" si="4"/>
        <v>6</v>
      </c>
      <c r="Z14" s="182">
        <f t="shared" si="4"/>
        <v>13</v>
      </c>
      <c r="AA14" s="182">
        <f t="shared" si="4"/>
        <v>8</v>
      </c>
      <c r="AB14" s="183">
        <f>SUM(AB15:AB34)</f>
        <v>296</v>
      </c>
      <c r="AC14" s="181" t="s">
        <v>10</v>
      </c>
    </row>
    <row r="15" spans="1:29" s="103" customFormat="1" ht="15.75">
      <c r="A15" s="116" t="s">
        <v>11</v>
      </c>
      <c r="B15" s="117">
        <v>1</v>
      </c>
      <c r="C15" s="117">
        <v>1</v>
      </c>
      <c r="D15" s="117"/>
      <c r="E15" s="117"/>
      <c r="F15" s="117"/>
      <c r="G15" s="117">
        <v>1</v>
      </c>
      <c r="H15" s="117"/>
      <c r="I15" s="117"/>
      <c r="J15" s="117"/>
      <c r="K15" s="117">
        <v>2</v>
      </c>
      <c r="L15" s="117"/>
      <c r="M15" s="117">
        <v>2</v>
      </c>
      <c r="N15" s="117"/>
      <c r="O15" s="117"/>
      <c r="P15" s="117">
        <v>1</v>
      </c>
      <c r="Q15" s="117">
        <v>1</v>
      </c>
      <c r="R15" s="117"/>
      <c r="S15" s="152"/>
      <c r="T15" s="117"/>
      <c r="U15" s="117"/>
      <c r="V15" s="152"/>
      <c r="W15" s="117"/>
      <c r="X15" s="117"/>
      <c r="Y15" s="117"/>
      <c r="Z15" s="117"/>
      <c r="AA15" s="117"/>
      <c r="AB15" s="117">
        <f>SUM(B15:AA15)</f>
        <v>9</v>
      </c>
      <c r="AC15" s="116" t="s">
        <v>11</v>
      </c>
    </row>
    <row r="16" spans="1:29" s="103" customFormat="1" ht="15.75" customHeight="1">
      <c r="A16" s="116" t="s">
        <v>12</v>
      </c>
      <c r="B16" s="117">
        <v>8</v>
      </c>
      <c r="C16" s="117">
        <v>1</v>
      </c>
      <c r="D16" s="117"/>
      <c r="E16" s="117">
        <v>4</v>
      </c>
      <c r="F16" s="117">
        <v>1</v>
      </c>
      <c r="G16" s="117"/>
      <c r="H16" s="117"/>
      <c r="I16" s="117">
        <v>1</v>
      </c>
      <c r="J16" s="117">
        <v>1</v>
      </c>
      <c r="K16" s="117"/>
      <c r="L16" s="117"/>
      <c r="M16" s="117">
        <v>2</v>
      </c>
      <c r="N16" s="117">
        <v>2</v>
      </c>
      <c r="O16" s="117"/>
      <c r="P16" s="117">
        <v>2</v>
      </c>
      <c r="Q16" s="117">
        <v>3</v>
      </c>
      <c r="R16" s="117"/>
      <c r="S16" s="117"/>
      <c r="T16" s="117"/>
      <c r="U16" s="117"/>
      <c r="V16" s="117">
        <v>3</v>
      </c>
      <c r="W16" s="117">
        <v>3</v>
      </c>
      <c r="X16" s="117"/>
      <c r="Y16" s="117"/>
      <c r="Z16" s="117">
        <v>6</v>
      </c>
      <c r="AA16" s="117">
        <v>3</v>
      </c>
      <c r="AB16" s="117">
        <f aca="true" t="shared" si="5" ref="AB16:AB35">SUM(B16:AA16)</f>
        <v>40</v>
      </c>
      <c r="AC16" s="116" t="s">
        <v>12</v>
      </c>
    </row>
    <row r="17" spans="1:29" s="103" customFormat="1" ht="15.75">
      <c r="A17" s="116" t="s">
        <v>13</v>
      </c>
      <c r="B17" s="117"/>
      <c r="C17" s="117">
        <v>1</v>
      </c>
      <c r="D17" s="117"/>
      <c r="E17" s="117">
        <v>2</v>
      </c>
      <c r="F17" s="117"/>
      <c r="G17" s="117">
        <v>1</v>
      </c>
      <c r="H17" s="117">
        <v>2</v>
      </c>
      <c r="I17" s="117"/>
      <c r="J17" s="117">
        <v>1</v>
      </c>
      <c r="K17" s="117"/>
      <c r="L17" s="117"/>
      <c r="M17" s="117">
        <v>3</v>
      </c>
      <c r="N17" s="117">
        <v>1</v>
      </c>
      <c r="O17" s="117"/>
      <c r="P17" s="117">
        <v>2</v>
      </c>
      <c r="Q17" s="117">
        <v>2</v>
      </c>
      <c r="R17" s="117"/>
      <c r="S17" s="117"/>
      <c r="T17" s="117"/>
      <c r="U17" s="117">
        <v>2</v>
      </c>
      <c r="V17" s="117">
        <v>1</v>
      </c>
      <c r="W17" s="117">
        <v>1</v>
      </c>
      <c r="X17" s="117"/>
      <c r="Y17" s="117"/>
      <c r="Z17" s="117"/>
      <c r="AA17" s="117"/>
      <c r="AB17" s="117">
        <f t="shared" si="5"/>
        <v>19</v>
      </c>
      <c r="AC17" s="116" t="s">
        <v>13</v>
      </c>
    </row>
    <row r="18" spans="1:29" s="103" customFormat="1" ht="15.75">
      <c r="A18" s="116" t="s">
        <v>14</v>
      </c>
      <c r="B18" s="117">
        <v>1</v>
      </c>
      <c r="C18" s="117">
        <v>1</v>
      </c>
      <c r="D18" s="117"/>
      <c r="E18" s="117"/>
      <c r="F18" s="117"/>
      <c r="G18" s="117">
        <v>1</v>
      </c>
      <c r="H18" s="117"/>
      <c r="I18" s="117"/>
      <c r="J18" s="117"/>
      <c r="K18" s="117"/>
      <c r="L18" s="117"/>
      <c r="M18" s="117">
        <v>7</v>
      </c>
      <c r="N18" s="117"/>
      <c r="O18" s="117"/>
      <c r="P18" s="117">
        <v>2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>
        <v>1</v>
      </c>
      <c r="AA18" s="117"/>
      <c r="AB18" s="117">
        <f t="shared" si="5"/>
        <v>13</v>
      </c>
      <c r="AC18" s="116" t="s">
        <v>14</v>
      </c>
    </row>
    <row r="19" spans="1:29" s="103" customFormat="1" ht="15.75">
      <c r="A19" s="116" t="s">
        <v>15</v>
      </c>
      <c r="B19" s="117"/>
      <c r="C19" s="117">
        <v>2</v>
      </c>
      <c r="D19" s="117"/>
      <c r="E19" s="117">
        <v>1</v>
      </c>
      <c r="F19" s="117"/>
      <c r="G19" s="117">
        <v>1</v>
      </c>
      <c r="H19" s="117">
        <v>4</v>
      </c>
      <c r="I19" s="117"/>
      <c r="J19" s="117"/>
      <c r="K19" s="117">
        <v>2</v>
      </c>
      <c r="L19" s="117"/>
      <c r="M19" s="117"/>
      <c r="N19" s="117"/>
      <c r="O19" s="117"/>
      <c r="P19" s="117">
        <v>1</v>
      </c>
      <c r="Q19" s="117"/>
      <c r="R19" s="117"/>
      <c r="S19" s="117"/>
      <c r="T19" s="117"/>
      <c r="U19" s="117"/>
      <c r="V19" s="117">
        <v>1</v>
      </c>
      <c r="W19" s="117">
        <v>1</v>
      </c>
      <c r="X19" s="117"/>
      <c r="Y19" s="117">
        <v>1</v>
      </c>
      <c r="Z19" s="117">
        <v>5</v>
      </c>
      <c r="AA19" s="117">
        <v>3</v>
      </c>
      <c r="AB19" s="117">
        <f t="shared" si="5"/>
        <v>22</v>
      </c>
      <c r="AC19" s="116" t="s">
        <v>15</v>
      </c>
    </row>
    <row r="20" spans="1:29" s="103" customFormat="1" ht="15.75">
      <c r="A20" s="116" t="s">
        <v>16</v>
      </c>
      <c r="B20" s="117">
        <v>1</v>
      </c>
      <c r="C20" s="117">
        <v>1</v>
      </c>
      <c r="D20" s="117"/>
      <c r="E20" s="117"/>
      <c r="F20" s="117">
        <v>1</v>
      </c>
      <c r="G20" s="117"/>
      <c r="H20" s="117">
        <v>3</v>
      </c>
      <c r="I20" s="117"/>
      <c r="J20" s="117"/>
      <c r="K20" s="117">
        <v>2</v>
      </c>
      <c r="L20" s="117"/>
      <c r="M20" s="117">
        <v>1</v>
      </c>
      <c r="N20" s="117"/>
      <c r="O20" s="117"/>
      <c r="P20" s="117">
        <v>2</v>
      </c>
      <c r="Q20" s="117">
        <v>1</v>
      </c>
      <c r="R20" s="117">
        <v>1</v>
      </c>
      <c r="S20" s="117"/>
      <c r="T20" s="117"/>
      <c r="U20" s="117"/>
      <c r="V20" s="117"/>
      <c r="W20" s="117">
        <v>2</v>
      </c>
      <c r="X20" s="117"/>
      <c r="Y20" s="117">
        <v>1</v>
      </c>
      <c r="Z20" s="117"/>
      <c r="AA20" s="117"/>
      <c r="AB20" s="117">
        <f t="shared" si="5"/>
        <v>16</v>
      </c>
      <c r="AC20" s="116" t="s">
        <v>16</v>
      </c>
    </row>
    <row r="21" spans="1:29" s="103" customFormat="1" ht="15.75">
      <c r="A21" s="116" t="s">
        <v>17</v>
      </c>
      <c r="B21" s="117">
        <v>2</v>
      </c>
      <c r="C21" s="117">
        <v>1</v>
      </c>
      <c r="D21" s="117"/>
      <c r="E21" s="117">
        <v>1</v>
      </c>
      <c r="F21" s="117">
        <v>1</v>
      </c>
      <c r="G21" s="117"/>
      <c r="H21" s="117">
        <v>1</v>
      </c>
      <c r="I21" s="117">
        <v>2</v>
      </c>
      <c r="J21" s="117"/>
      <c r="K21" s="117">
        <v>9</v>
      </c>
      <c r="L21" s="117"/>
      <c r="M21" s="117">
        <v>2</v>
      </c>
      <c r="N21" s="117">
        <v>1</v>
      </c>
      <c r="O21" s="117">
        <v>1</v>
      </c>
      <c r="P21" s="117">
        <v>2</v>
      </c>
      <c r="Q21" s="117"/>
      <c r="R21" s="117">
        <v>3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>
        <f t="shared" si="5"/>
        <v>26</v>
      </c>
      <c r="AC21" s="116" t="s">
        <v>17</v>
      </c>
    </row>
    <row r="22" spans="1:29" s="103" customFormat="1" ht="15.75">
      <c r="A22" s="116" t="s">
        <v>18</v>
      </c>
      <c r="B22" s="117">
        <v>1</v>
      </c>
      <c r="C22" s="117">
        <v>1</v>
      </c>
      <c r="D22" s="117"/>
      <c r="E22" s="117">
        <v>1</v>
      </c>
      <c r="F22" s="117"/>
      <c r="G22" s="117">
        <v>1</v>
      </c>
      <c r="H22" s="117">
        <v>1</v>
      </c>
      <c r="I22" s="117"/>
      <c r="J22" s="117">
        <v>2</v>
      </c>
      <c r="K22" s="117">
        <v>1</v>
      </c>
      <c r="L22" s="117"/>
      <c r="M22" s="117">
        <v>1</v>
      </c>
      <c r="N22" s="117">
        <v>1</v>
      </c>
      <c r="O22" s="117"/>
      <c r="P22" s="117">
        <v>2</v>
      </c>
      <c r="Q22" s="117"/>
      <c r="R22" s="117">
        <v>1</v>
      </c>
      <c r="S22" s="117"/>
      <c r="T22" s="117"/>
      <c r="U22" s="117"/>
      <c r="V22" s="117"/>
      <c r="W22" s="117">
        <v>3</v>
      </c>
      <c r="X22" s="117"/>
      <c r="Y22" s="117"/>
      <c r="Z22" s="117">
        <v>1</v>
      </c>
      <c r="AA22" s="117"/>
      <c r="AB22" s="117">
        <f t="shared" si="5"/>
        <v>17</v>
      </c>
      <c r="AC22" s="116" t="s">
        <v>18</v>
      </c>
    </row>
    <row r="23" spans="1:29" s="103" customFormat="1" ht="15.75">
      <c r="A23" s="116" t="s">
        <v>19</v>
      </c>
      <c r="B23" s="117"/>
      <c r="C23" s="117">
        <v>1</v>
      </c>
      <c r="D23" s="117"/>
      <c r="E23" s="117"/>
      <c r="F23" s="117"/>
      <c r="G23" s="117">
        <v>1</v>
      </c>
      <c r="H23" s="117"/>
      <c r="I23" s="117"/>
      <c r="J23" s="117"/>
      <c r="K23" s="117">
        <v>2</v>
      </c>
      <c r="L23" s="117"/>
      <c r="M23" s="117">
        <v>2</v>
      </c>
      <c r="N23" s="117">
        <v>1</v>
      </c>
      <c r="O23" s="117"/>
      <c r="P23" s="117">
        <v>2</v>
      </c>
      <c r="Q23" s="117">
        <v>2</v>
      </c>
      <c r="R23" s="117"/>
      <c r="S23" s="117"/>
      <c r="T23" s="117"/>
      <c r="U23" s="117"/>
      <c r="V23" s="117"/>
      <c r="W23" s="117">
        <v>1</v>
      </c>
      <c r="X23" s="117"/>
      <c r="Y23" s="117"/>
      <c r="Z23" s="117"/>
      <c r="AA23" s="117">
        <v>1</v>
      </c>
      <c r="AB23" s="117">
        <f t="shared" si="5"/>
        <v>13</v>
      </c>
      <c r="AC23" s="116" t="s">
        <v>19</v>
      </c>
    </row>
    <row r="24" spans="1:29" s="103" customFormat="1" ht="15.75">
      <c r="A24" s="116" t="s">
        <v>20</v>
      </c>
      <c r="B24" s="117"/>
      <c r="C24" s="117">
        <v>1</v>
      </c>
      <c r="D24" s="117"/>
      <c r="E24" s="117"/>
      <c r="F24" s="117">
        <v>1</v>
      </c>
      <c r="G24" s="117"/>
      <c r="H24" s="117"/>
      <c r="I24" s="117"/>
      <c r="J24" s="117"/>
      <c r="K24" s="117">
        <v>1</v>
      </c>
      <c r="L24" s="117"/>
      <c r="M24" s="117">
        <v>2</v>
      </c>
      <c r="N24" s="117"/>
      <c r="O24" s="117"/>
      <c r="P24" s="117">
        <v>1</v>
      </c>
      <c r="Q24" s="117"/>
      <c r="R24" s="117">
        <v>1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>
        <f t="shared" si="5"/>
        <v>7</v>
      </c>
      <c r="AC24" s="116" t="s">
        <v>20</v>
      </c>
    </row>
    <row r="25" spans="1:29" s="103" customFormat="1" ht="15.75">
      <c r="A25" s="116" t="s">
        <v>21</v>
      </c>
      <c r="B25" s="117"/>
      <c r="C25" s="117">
        <v>1</v>
      </c>
      <c r="D25" s="117">
        <v>1</v>
      </c>
      <c r="E25" s="117"/>
      <c r="F25" s="117"/>
      <c r="G25" s="117">
        <v>1</v>
      </c>
      <c r="H25" s="117">
        <v>3</v>
      </c>
      <c r="I25" s="117"/>
      <c r="J25" s="117"/>
      <c r="K25" s="117">
        <v>1</v>
      </c>
      <c r="L25" s="117"/>
      <c r="M25" s="117">
        <v>13</v>
      </c>
      <c r="N25" s="117">
        <v>1</v>
      </c>
      <c r="O25" s="117"/>
      <c r="P25" s="117">
        <v>1</v>
      </c>
      <c r="Q25" s="117">
        <v>1</v>
      </c>
      <c r="R25" s="117"/>
      <c r="S25" s="117"/>
      <c r="T25" s="117"/>
      <c r="U25" s="117"/>
      <c r="V25" s="117"/>
      <c r="W25" s="117">
        <v>2</v>
      </c>
      <c r="X25" s="117"/>
      <c r="Y25" s="117"/>
      <c r="Z25" s="117"/>
      <c r="AA25" s="117"/>
      <c r="AB25" s="117">
        <f t="shared" si="5"/>
        <v>25</v>
      </c>
      <c r="AC25" s="116" t="s">
        <v>21</v>
      </c>
    </row>
    <row r="26" spans="1:29" s="103" customFormat="1" ht="15.75">
      <c r="A26" s="116" t="s">
        <v>22</v>
      </c>
      <c r="B26" s="117"/>
      <c r="C26" s="117">
        <v>1</v>
      </c>
      <c r="D26" s="117"/>
      <c r="E26" s="117"/>
      <c r="F26" s="117"/>
      <c r="G26" s="117">
        <v>1</v>
      </c>
      <c r="H26" s="117"/>
      <c r="I26" s="117"/>
      <c r="J26" s="117"/>
      <c r="K26" s="117"/>
      <c r="L26" s="117"/>
      <c r="M26" s="117">
        <v>1</v>
      </c>
      <c r="N26" s="117"/>
      <c r="O26" s="117"/>
      <c r="P26" s="117">
        <v>1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>
        <f t="shared" si="5"/>
        <v>4</v>
      </c>
      <c r="AC26" s="116" t="s">
        <v>22</v>
      </c>
    </row>
    <row r="27" spans="1:29" s="103" customFormat="1" ht="15.75">
      <c r="A27" s="116" t="s">
        <v>23</v>
      </c>
      <c r="B27" s="117">
        <v>1</v>
      </c>
      <c r="C27" s="117">
        <v>1</v>
      </c>
      <c r="D27" s="117">
        <v>7</v>
      </c>
      <c r="E27" s="117">
        <v>6</v>
      </c>
      <c r="F27" s="117"/>
      <c r="G27" s="117">
        <v>1</v>
      </c>
      <c r="H27" s="117"/>
      <c r="I27" s="117"/>
      <c r="J27" s="117"/>
      <c r="K27" s="117">
        <v>1</v>
      </c>
      <c r="L27" s="117"/>
      <c r="M27" s="117"/>
      <c r="N27" s="117">
        <v>4</v>
      </c>
      <c r="O27" s="117"/>
      <c r="P27" s="117">
        <v>1</v>
      </c>
      <c r="Q27" s="117">
        <v>1</v>
      </c>
      <c r="R27" s="117"/>
      <c r="S27" s="117"/>
      <c r="T27" s="117"/>
      <c r="U27" s="117"/>
      <c r="V27" s="117">
        <v>2</v>
      </c>
      <c r="W27" s="117">
        <v>6</v>
      </c>
      <c r="X27" s="117"/>
      <c r="Y27" s="117">
        <v>2</v>
      </c>
      <c r="Z27" s="117"/>
      <c r="AA27" s="117"/>
      <c r="AB27" s="117">
        <f t="shared" si="5"/>
        <v>33</v>
      </c>
      <c r="AC27" s="116" t="s">
        <v>23</v>
      </c>
    </row>
    <row r="28" spans="1:29" s="103" customFormat="1" ht="15.75">
      <c r="A28" s="116" t="s">
        <v>24</v>
      </c>
      <c r="B28" s="117"/>
      <c r="C28" s="117">
        <v>1</v>
      </c>
      <c r="D28" s="117"/>
      <c r="E28" s="117"/>
      <c r="F28" s="117"/>
      <c r="G28" s="117">
        <v>1</v>
      </c>
      <c r="H28" s="117"/>
      <c r="I28" s="117"/>
      <c r="J28" s="117"/>
      <c r="K28" s="117">
        <v>2</v>
      </c>
      <c r="L28" s="117"/>
      <c r="M28" s="117"/>
      <c r="N28" s="117"/>
      <c r="O28" s="117">
        <v>4</v>
      </c>
      <c r="P28" s="117">
        <v>1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>
        <f t="shared" si="5"/>
        <v>9</v>
      </c>
      <c r="AC28" s="116" t="s">
        <v>24</v>
      </c>
    </row>
    <row r="29" spans="1:29" s="103" customFormat="1" ht="16.5" customHeight="1">
      <c r="A29" s="116" t="s">
        <v>25</v>
      </c>
      <c r="B29" s="117"/>
      <c r="C29" s="117">
        <v>1</v>
      </c>
      <c r="D29" s="117">
        <v>1</v>
      </c>
      <c r="E29" s="117"/>
      <c r="F29" s="117"/>
      <c r="G29" s="117">
        <v>1</v>
      </c>
      <c r="H29" s="117">
        <v>3</v>
      </c>
      <c r="I29" s="117"/>
      <c r="J29" s="117"/>
      <c r="K29" s="117">
        <v>1</v>
      </c>
      <c r="L29" s="117"/>
      <c r="M29" s="117">
        <v>2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>
        <v>1</v>
      </c>
      <c r="Z29" s="117"/>
      <c r="AA29" s="117"/>
      <c r="AB29" s="117">
        <f t="shared" si="5"/>
        <v>10</v>
      </c>
      <c r="AC29" s="116" t="s">
        <v>25</v>
      </c>
    </row>
    <row r="30" spans="1:29" s="103" customFormat="1" ht="15.75">
      <c r="A30" s="116" t="s">
        <v>26</v>
      </c>
      <c r="B30" s="117"/>
      <c r="C30" s="117">
        <v>2</v>
      </c>
      <c r="D30" s="117"/>
      <c r="E30" s="117"/>
      <c r="F30" s="117">
        <v>1</v>
      </c>
      <c r="G30" s="117">
        <v>1</v>
      </c>
      <c r="H30" s="117"/>
      <c r="I30" s="117"/>
      <c r="J30" s="117">
        <v>1</v>
      </c>
      <c r="K30" s="117"/>
      <c r="L30" s="117"/>
      <c r="M30" s="117">
        <v>1</v>
      </c>
      <c r="N30" s="117"/>
      <c r="O30" s="117"/>
      <c r="P30" s="117">
        <v>1</v>
      </c>
      <c r="Q30" s="117">
        <v>1</v>
      </c>
      <c r="R30" s="117"/>
      <c r="S30" s="117"/>
      <c r="T30" s="117"/>
      <c r="U30" s="117">
        <v>1</v>
      </c>
      <c r="V30" s="117"/>
      <c r="W30" s="117"/>
      <c r="X30" s="117"/>
      <c r="Y30" s="117"/>
      <c r="Z30" s="117"/>
      <c r="AA30" s="117"/>
      <c r="AB30" s="117">
        <f t="shared" si="5"/>
        <v>9</v>
      </c>
      <c r="AC30" s="116" t="s">
        <v>26</v>
      </c>
    </row>
    <row r="31" spans="1:29" s="103" customFormat="1" ht="15.75">
      <c r="A31" s="116" t="s">
        <v>27</v>
      </c>
      <c r="B31" s="117"/>
      <c r="C31" s="117">
        <v>1</v>
      </c>
      <c r="D31" s="117"/>
      <c r="E31" s="117">
        <v>1</v>
      </c>
      <c r="F31" s="117"/>
      <c r="G31" s="117">
        <v>1</v>
      </c>
      <c r="H31" s="117"/>
      <c r="I31" s="117"/>
      <c r="J31" s="117"/>
      <c r="K31" s="117"/>
      <c r="L31" s="117"/>
      <c r="M31" s="117">
        <v>1</v>
      </c>
      <c r="N31" s="117"/>
      <c r="O31" s="117">
        <v>1</v>
      </c>
      <c r="P31" s="117">
        <v>1</v>
      </c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>
        <f t="shared" si="5"/>
        <v>6</v>
      </c>
      <c r="AC31" s="116" t="s">
        <v>27</v>
      </c>
    </row>
    <row r="32" spans="1:29" s="103" customFormat="1" ht="16.5" thickBot="1">
      <c r="A32" s="120" t="s">
        <v>28</v>
      </c>
      <c r="B32" s="117"/>
      <c r="C32" s="117">
        <v>1</v>
      </c>
      <c r="D32" s="117"/>
      <c r="E32" s="117"/>
      <c r="F32" s="117"/>
      <c r="G32" s="117">
        <v>1</v>
      </c>
      <c r="H32" s="117"/>
      <c r="I32" s="117"/>
      <c r="J32" s="117">
        <v>3</v>
      </c>
      <c r="K32" s="117">
        <v>2</v>
      </c>
      <c r="L32" s="117"/>
      <c r="M32" s="117">
        <v>1</v>
      </c>
      <c r="N32" s="117"/>
      <c r="O32" s="117"/>
      <c r="P32" s="117">
        <v>2</v>
      </c>
      <c r="Q32" s="117">
        <v>2</v>
      </c>
      <c r="R32" s="117">
        <v>1</v>
      </c>
      <c r="S32" s="117"/>
      <c r="T32" s="117"/>
      <c r="U32" s="117"/>
      <c r="V32" s="117">
        <v>1</v>
      </c>
      <c r="W32" s="117"/>
      <c r="X32" s="117"/>
      <c r="Y32" s="117">
        <v>1</v>
      </c>
      <c r="Z32" s="117"/>
      <c r="AA32" s="117">
        <v>1</v>
      </c>
      <c r="AB32" s="117">
        <f t="shared" si="5"/>
        <v>16</v>
      </c>
      <c r="AC32" s="120" t="s">
        <v>28</v>
      </c>
    </row>
    <row r="33" spans="1:29" ht="15.75">
      <c r="A33" s="121" t="s">
        <v>36</v>
      </c>
      <c r="B33" s="122"/>
      <c r="C33" s="119"/>
      <c r="D33" s="122"/>
      <c r="E33" s="119"/>
      <c r="F33" s="119"/>
      <c r="G33" s="119"/>
      <c r="H33" s="119"/>
      <c r="I33" s="119"/>
      <c r="J33" s="119"/>
      <c r="K33" s="119"/>
      <c r="L33" s="119"/>
      <c r="M33" s="119">
        <v>2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7">
        <f t="shared" si="5"/>
        <v>2</v>
      </c>
      <c r="AC33" s="121" t="s">
        <v>36</v>
      </c>
    </row>
    <row r="34" spans="1:29" ht="15.75">
      <c r="A34" s="122" t="s">
        <v>88</v>
      </c>
      <c r="B34" s="122"/>
      <c r="C34" s="119"/>
      <c r="D34" s="12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7">
        <f t="shared" si="5"/>
        <v>0</v>
      </c>
      <c r="AC34" s="122" t="s">
        <v>88</v>
      </c>
    </row>
    <row r="35" spans="1:29" ht="15.75">
      <c r="A35" s="144" t="s">
        <v>203</v>
      </c>
      <c r="B35" s="74"/>
      <c r="C35" s="74"/>
      <c r="D35" s="50"/>
      <c r="E35" s="74"/>
      <c r="F35" s="74"/>
      <c r="G35" s="74"/>
      <c r="H35" s="50"/>
      <c r="I35" s="50"/>
      <c r="J35" s="50"/>
      <c r="K35" s="74"/>
      <c r="L35" s="74"/>
      <c r="M35" s="185">
        <v>4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117">
        <f t="shared" si="5"/>
        <v>4</v>
      </c>
      <c r="AC35" s="144" t="s">
        <v>203</v>
      </c>
    </row>
    <row r="36" spans="1:13" ht="15">
      <c r="A36" s="94"/>
      <c r="B36" s="94"/>
      <c r="C36" s="95"/>
      <c r="E36" s="95"/>
      <c r="F36" s="95"/>
      <c r="G36" s="95"/>
      <c r="K36" s="95"/>
      <c r="L36" s="95"/>
      <c r="M36" s="95"/>
    </row>
    <row r="37" spans="1:13" ht="15">
      <c r="A37" s="94"/>
      <c r="B37" s="94"/>
      <c r="C37" s="95"/>
      <c r="E37" s="95"/>
      <c r="K37" s="95"/>
      <c r="M37" s="95"/>
    </row>
    <row r="38" spans="1:13" ht="15">
      <c r="A38" s="94"/>
      <c r="B38" s="94"/>
      <c r="C38" s="95"/>
      <c r="E38" s="95"/>
      <c r="M38" s="95"/>
    </row>
    <row r="39" spans="1:13" ht="15">
      <c r="A39" s="94"/>
      <c r="B39" s="94"/>
      <c r="C39" s="95"/>
      <c r="M39" s="95"/>
    </row>
    <row r="40" spans="1:13" ht="15">
      <c r="A40" s="94"/>
      <c r="B40" s="94"/>
      <c r="C40" s="95"/>
      <c r="M40" s="95"/>
    </row>
    <row r="41" spans="1:13" ht="15">
      <c r="A41" s="94"/>
      <c r="B41" s="94"/>
      <c r="C41" s="95"/>
      <c r="M41" s="95"/>
    </row>
    <row r="42" spans="1:13" ht="15">
      <c r="A42" s="94"/>
      <c r="B42" s="94"/>
      <c r="C42" s="95"/>
      <c r="M42" s="95"/>
    </row>
    <row r="43" spans="1:13" ht="15">
      <c r="A43" s="94"/>
      <c r="B43" s="94"/>
      <c r="C43" s="95"/>
      <c r="M43" s="95"/>
    </row>
    <row r="44" spans="1:13" ht="15">
      <c r="A44" s="94"/>
      <c r="B44" s="94"/>
      <c r="C44" s="95"/>
      <c r="M44" s="95"/>
    </row>
    <row r="45" spans="1:13" ht="15">
      <c r="A45" s="94"/>
      <c r="B45" s="94"/>
      <c r="C45" s="95"/>
      <c r="M45" s="95"/>
    </row>
    <row r="46" spans="1:13" ht="15">
      <c r="A46" s="94"/>
      <c r="B46" s="94"/>
      <c r="C46" s="95"/>
      <c r="M46" s="95"/>
    </row>
    <row r="47" spans="1:13" ht="15">
      <c r="A47" s="94"/>
      <c r="B47" s="94"/>
      <c r="C47" s="95"/>
      <c r="M47" s="95"/>
    </row>
    <row r="48" spans="1:13" ht="15">
      <c r="A48" s="94"/>
      <c r="B48" s="94"/>
      <c r="C48" s="95"/>
      <c r="M48" s="95"/>
    </row>
    <row r="49" spans="1:13" ht="15">
      <c r="A49" s="94"/>
      <c r="B49" s="94"/>
      <c r="C49" s="95"/>
      <c r="M49" s="95"/>
    </row>
    <row r="50" spans="1:13" ht="15">
      <c r="A50" s="94"/>
      <c r="B50" s="94"/>
      <c r="C50" s="95"/>
      <c r="M50" s="95"/>
    </row>
    <row r="51" spans="1:13" ht="15">
      <c r="A51" s="94"/>
      <c r="B51" s="94"/>
      <c r="C51" s="95"/>
      <c r="M51" s="95"/>
    </row>
    <row r="52" spans="1:13" ht="15">
      <c r="A52" s="94"/>
      <c r="C52" s="95"/>
      <c r="M52" s="95"/>
    </row>
    <row r="53" spans="1:13" ht="15">
      <c r="A53" s="94"/>
      <c r="C53" s="95"/>
      <c r="M53" s="95"/>
    </row>
    <row r="54" spans="1:13" ht="15">
      <c r="A54" s="94"/>
      <c r="C54" s="95"/>
      <c r="M54" s="95"/>
    </row>
    <row r="55" spans="1:13" ht="15">
      <c r="A55" s="94"/>
      <c r="C55" s="95"/>
      <c r="M55" s="95"/>
    </row>
    <row r="56" spans="1:13" ht="15">
      <c r="A56" s="94"/>
      <c r="C56" s="95"/>
      <c r="M56" s="95"/>
    </row>
    <row r="57" spans="1:13" ht="15">
      <c r="A57" s="94"/>
      <c r="C57" s="95"/>
      <c r="M57" s="95"/>
    </row>
    <row r="58" spans="1:13" ht="15">
      <c r="A58" s="94"/>
      <c r="C58" s="95"/>
      <c r="M58" s="95"/>
    </row>
    <row r="59" spans="1:13" ht="15">
      <c r="A59" s="94"/>
      <c r="C59" s="95"/>
      <c r="M59" s="95"/>
    </row>
    <row r="60" spans="1:13" ht="15">
      <c r="A60" s="94"/>
      <c r="C60" s="95"/>
      <c r="M60" s="95"/>
    </row>
    <row r="61" spans="1:13" ht="15">
      <c r="A61" s="94"/>
      <c r="C61" s="95"/>
      <c r="M61" s="95"/>
    </row>
    <row r="62" spans="1:13" ht="15">
      <c r="A62" s="94"/>
      <c r="C62" s="95"/>
      <c r="M62" s="95"/>
    </row>
    <row r="63" spans="1:13" ht="15">
      <c r="A63" s="94"/>
      <c r="C63" s="95"/>
      <c r="M63" s="95"/>
    </row>
    <row r="64" spans="1:13" ht="15">
      <c r="A64" s="54"/>
      <c r="C64" s="95"/>
      <c r="M64" s="95"/>
    </row>
    <row r="65" spans="1:13" ht="15">
      <c r="A65" s="50"/>
      <c r="C65" s="95"/>
      <c r="M65" s="95"/>
    </row>
    <row r="66" spans="1:13" ht="15">
      <c r="A66" s="50"/>
      <c r="C66" s="95"/>
      <c r="M66" s="95"/>
    </row>
    <row r="67" spans="1:13" ht="15">
      <c r="A67" s="50"/>
      <c r="C67" s="95"/>
      <c r="M67" s="95"/>
    </row>
    <row r="68" spans="1:13" ht="15">
      <c r="A68" s="50"/>
      <c r="C68" s="95"/>
      <c r="M68" s="95"/>
    </row>
    <row r="69" spans="1:13" ht="15">
      <c r="A69" s="50"/>
      <c r="C69" s="95"/>
      <c r="M69" s="95"/>
    </row>
    <row r="70" spans="1:13" ht="15">
      <c r="A70" s="50"/>
      <c r="C70" s="95"/>
      <c r="M70" s="95"/>
    </row>
    <row r="71" spans="1:13" ht="15">
      <c r="A71" s="50"/>
      <c r="C71" s="95"/>
      <c r="M71" s="95"/>
    </row>
    <row r="72" spans="1:13" ht="15">
      <c r="A72" s="50"/>
      <c r="C72" s="95"/>
      <c r="M72" s="95"/>
    </row>
    <row r="73" spans="1:13" ht="15">
      <c r="A73" s="50"/>
      <c r="C73" s="95"/>
      <c r="M73" s="95"/>
    </row>
    <row r="74" spans="1:13" ht="15">
      <c r="A74" s="50"/>
      <c r="C74" s="95"/>
      <c r="M74" s="95"/>
    </row>
    <row r="75" spans="1:13" ht="15">
      <c r="A75" s="50"/>
      <c r="C75" s="95"/>
      <c r="M75" s="95"/>
    </row>
    <row r="76" spans="1:13" ht="15">
      <c r="A76" s="50"/>
      <c r="C76" s="95"/>
      <c r="M76" s="95"/>
    </row>
    <row r="77" spans="1:13" ht="15">
      <c r="A77" s="50"/>
      <c r="C77" s="95"/>
      <c r="M77" s="95"/>
    </row>
    <row r="78" spans="1:13" ht="15">
      <c r="A78" s="50"/>
      <c r="C78" s="95"/>
      <c r="M78" s="95"/>
    </row>
    <row r="79" spans="1:13" ht="15">
      <c r="A79" s="50"/>
      <c r="C79" s="95"/>
      <c r="M79" s="95"/>
    </row>
    <row r="80" spans="1:13" ht="15">
      <c r="A80" s="50"/>
      <c r="C80" s="95"/>
      <c r="M80" s="95"/>
    </row>
    <row r="81" spans="1:13" ht="15">
      <c r="A81" s="50"/>
      <c r="C81" s="95"/>
      <c r="M81" s="95"/>
    </row>
    <row r="82" spans="1:13" ht="15">
      <c r="A82" s="50"/>
      <c r="M82" s="95"/>
    </row>
    <row r="83" spans="1:13" ht="15">
      <c r="A83" s="50"/>
      <c r="M83" s="95"/>
    </row>
    <row r="84" spans="1:13" ht="15">
      <c r="A84" s="50"/>
      <c r="M84" s="95"/>
    </row>
    <row r="85" spans="1:13" ht="15">
      <c r="A85" s="50"/>
      <c r="M85" s="95"/>
    </row>
    <row r="86" spans="1:13" ht="15">
      <c r="A86" s="50"/>
      <c r="M86" s="95"/>
    </row>
    <row r="87" spans="1:13" ht="15">
      <c r="A87" s="50"/>
      <c r="M87" s="95"/>
    </row>
    <row r="88" spans="1:13" ht="15">
      <c r="A88" s="50"/>
      <c r="M88" s="95"/>
    </row>
    <row r="89" spans="1:13" ht="15">
      <c r="A89" s="50"/>
      <c r="M89" s="95"/>
    </row>
    <row r="90" spans="1:13" ht="15">
      <c r="A90" s="50"/>
      <c r="M90" s="95"/>
    </row>
    <row r="91" spans="1:13" ht="15">
      <c r="A91" s="50"/>
      <c r="M91" s="95"/>
    </row>
    <row r="92" spans="1:13" ht="15">
      <c r="A92" s="50"/>
      <c r="M92" s="95"/>
    </row>
    <row r="93" spans="1:13" ht="15">
      <c r="A93" s="50"/>
      <c r="M93" s="95"/>
    </row>
    <row r="94" spans="1:13" ht="15">
      <c r="A94" s="50"/>
      <c r="M94" s="95"/>
    </row>
    <row r="95" spans="1:13" ht="15">
      <c r="A95" s="50"/>
      <c r="M95" s="95"/>
    </row>
    <row r="96" spans="1:13" ht="15">
      <c r="A96" s="50"/>
      <c r="M96" s="95"/>
    </row>
    <row r="97" spans="1:13" ht="15">
      <c r="A97" s="50"/>
      <c r="M97" s="95"/>
    </row>
    <row r="98" ht="15">
      <c r="A98" s="50"/>
    </row>
    <row r="99" ht="15">
      <c r="A99" s="50"/>
    </row>
    <row r="100" ht="15">
      <c r="A100" s="50"/>
    </row>
    <row r="101" ht="15">
      <c r="A101" s="50"/>
    </row>
    <row r="102" ht="15">
      <c r="A102" s="50"/>
    </row>
    <row r="103" ht="15">
      <c r="A103" s="50"/>
    </row>
    <row r="104" ht="15">
      <c r="A104" s="50"/>
    </row>
    <row r="105" ht="15">
      <c r="A105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znanie</cp:lastModifiedBy>
  <cp:lastPrinted>2015-06-22T10:56:20Z</cp:lastPrinted>
  <dcterms:created xsi:type="dcterms:W3CDTF">2014-11-14T05:20:38Z</dcterms:created>
  <dcterms:modified xsi:type="dcterms:W3CDTF">2022-12-30T11:47:40Z</dcterms:modified>
  <cp:category/>
  <cp:version/>
  <cp:contentType/>
  <cp:contentStatus/>
</cp:coreProperties>
</file>